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D84D8AE6-BA9E-4A73-BCD0-95A06B357C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SL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0" i="1" l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6" i="1"/>
  <c r="O36" i="1"/>
  <c r="P36" i="1" s="1"/>
  <c r="Q35" i="1"/>
  <c r="O35" i="1"/>
  <c r="P35" i="1" s="1"/>
  <c r="Q34" i="1"/>
  <c r="O34" i="1"/>
  <c r="P34" i="1" s="1"/>
  <c r="Q33" i="1"/>
  <c r="O33" i="1"/>
  <c r="P33" i="1" s="1"/>
  <c r="Q32" i="1"/>
  <c r="O32" i="1"/>
  <c r="P32" i="1" s="1"/>
  <c r="Q31" i="1"/>
  <c r="O31" i="1"/>
  <c r="P31" i="1" s="1"/>
  <c r="Q30" i="1"/>
  <c r="O30" i="1"/>
  <c r="P30" i="1" s="1"/>
  <c r="Q29" i="1"/>
  <c r="O29" i="1"/>
  <c r="P29" i="1" s="1"/>
  <c r="Q28" i="1"/>
  <c r="O28" i="1"/>
  <c r="P28" i="1" s="1"/>
  <c r="Q27" i="1"/>
  <c r="O27" i="1"/>
  <c r="P27" i="1" s="1"/>
  <c r="Q26" i="1"/>
  <c r="O26" i="1"/>
  <c r="P26" i="1" s="1"/>
  <c r="Q25" i="1"/>
  <c r="O25" i="1"/>
  <c r="P25" i="1" s="1"/>
  <c r="Q23" i="1"/>
  <c r="O23" i="1"/>
  <c r="P23" i="1" s="1"/>
  <c r="Q22" i="1"/>
  <c r="O22" i="1"/>
  <c r="P22" i="1" s="1"/>
  <c r="Q21" i="1"/>
  <c r="O21" i="1"/>
  <c r="P21" i="1" s="1"/>
  <c r="Q20" i="1"/>
  <c r="O20" i="1"/>
  <c r="P20" i="1" s="1"/>
  <c r="Q19" i="1"/>
  <c r="O19" i="1"/>
  <c r="P19" i="1" s="1"/>
  <c r="Q18" i="1"/>
  <c r="O18" i="1"/>
  <c r="P18" i="1" s="1"/>
  <c r="Q17" i="1"/>
  <c r="O17" i="1"/>
  <c r="P17" i="1" s="1"/>
  <c r="Q16" i="1"/>
  <c r="O16" i="1"/>
  <c r="P16" i="1" s="1"/>
  <c r="Q15" i="1"/>
  <c r="O15" i="1"/>
  <c r="P15" i="1" s="1"/>
  <c r="Q14" i="1"/>
  <c r="O14" i="1"/>
  <c r="P14" i="1" s="1"/>
  <c r="Q13" i="1"/>
  <c r="O13" i="1"/>
  <c r="P13" i="1" s="1"/>
  <c r="Q12" i="1"/>
  <c r="O12" i="1"/>
  <c r="P12" i="1" s="1"/>
  <c r="O10" i="1"/>
  <c r="P10" i="1" s="1"/>
  <c r="Q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Trade credit/Advance:recurrent exp.accrual,acc payable,trade creditor, Letter of credit</t>
        </r>
      </text>
    </comment>
    <comment ref="O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include:Item in suspense,sundry liabilities,collected tax,cheque&amp;other item in course of PMT(NC)</t>
        </r>
      </text>
    </comment>
    <comment ref="N32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Trade credit/Advance:recurrent exp.accrual,acc payable,trade creditor, Letter of credit</t>
        </r>
      </text>
    </comment>
    <comment ref="O32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include:Item in suspense,sundry liabilities,collected tax,cheque&amp;other item in course of PMT(NC)</t>
        </r>
      </text>
    </comment>
  </commentList>
</comments>
</file>

<file path=xl/sharedStrings.xml><?xml version="1.0" encoding="utf-8"?>
<sst xmlns="http://schemas.openxmlformats.org/spreadsheetml/2006/main" count="57" uniqueCount="40">
  <si>
    <t>Table 2. Monetary Survey - Liabilities (end-of-month figures)                                                                                                               Tabela 2.  Sintese Monetaria- Passivos (Saldos em Fim do mes)</t>
  </si>
  <si>
    <t>(In million USD)                                                                                                                                                                                                                                                                                                              (Em milhoes de Dollars)</t>
  </si>
  <si>
    <t>Source/Fonte: Banco Central de Timor-Leste</t>
  </si>
  <si>
    <t xml:space="preserve">Deposit </t>
  </si>
  <si>
    <t>Liquid Liabilities</t>
  </si>
  <si>
    <t>Non Liquid Liabilities</t>
  </si>
  <si>
    <t>Memo Item</t>
  </si>
  <si>
    <t>Period</t>
  </si>
  <si>
    <t>Monthly</t>
  </si>
  <si>
    <t>Currency in Circulation 1)</t>
  </si>
  <si>
    <t>OFC 2)</t>
  </si>
  <si>
    <t>State and Local Gov 3)</t>
  </si>
  <si>
    <t>Public nonfinancial Corporations 4)</t>
  </si>
  <si>
    <t>Other Nonfinancial Corporations 5)</t>
  </si>
  <si>
    <t>Other Resident Sector 6)</t>
  </si>
  <si>
    <t>Central Bank 7)</t>
  </si>
  <si>
    <t>Other Depository Corporations 8)</t>
  </si>
  <si>
    <t>Total 9)=7+8</t>
  </si>
  <si>
    <t>Total Broad Money 10)=1+2+3+4+5+6</t>
  </si>
  <si>
    <t>NC</t>
  </si>
  <si>
    <t>FC</t>
  </si>
  <si>
    <t>MN</t>
  </si>
  <si>
    <t>ME</t>
  </si>
  <si>
    <t>Periodo</t>
  </si>
  <si>
    <t>Mes</t>
  </si>
  <si>
    <t>Circulacao Monetaria 1)</t>
  </si>
  <si>
    <t>Outro Sociedade Financeira 2)</t>
  </si>
  <si>
    <t>Administracoes Estaduais e Locais 3)</t>
  </si>
  <si>
    <t>Sociedades nao Financeiras Publicas 4)</t>
  </si>
  <si>
    <t>Outro Sociedades financeiras 5)</t>
  </si>
  <si>
    <t>Outros Sectores Residentes 6)</t>
  </si>
  <si>
    <t>CBTL 7)</t>
  </si>
  <si>
    <t>Outros Sociedade Financeira 8)</t>
  </si>
  <si>
    <t>Total Massa Monetaria 10)=1+2+3+4+5+6</t>
  </si>
  <si>
    <t xml:space="preserve">Passivos Liquido </t>
  </si>
  <si>
    <t>Passivos Nao Liquido</t>
  </si>
  <si>
    <t>Por Memoria:</t>
  </si>
  <si>
    <t xml:space="preserve">Depositos </t>
  </si>
  <si>
    <t>Note :  NC (National currency)</t>
  </si>
  <si>
    <t>FC (Foreign currency)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</si>
</sst>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3" xfId="0" applyFont="1" applyBorder="1"/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 vertical="justify" wrapText="1"/>
    </xf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17" fontId="3" fillId="0" borderId="0" xfId="0" applyNumberFormat="1" applyFont="1"/>
    <xf numFmtId="164" fontId="3" fillId="0" borderId="10" xfId="0" applyNumberFormat="1" applyFont="1" applyBorder="1"/>
    <xf numFmtId="164" fontId="3" fillId="0" borderId="0" xfId="0" applyNumberFormat="1" applyFont="1"/>
    <xf numFmtId="164" fontId="3" fillId="0" borderId="9" xfId="0" applyNumberFormat="1" applyFont="1" applyBorder="1"/>
    <xf numFmtId="164" fontId="3" fillId="2" borderId="10" xfId="0" applyNumberFormat="1" applyFont="1" applyFill="1" applyBorder="1"/>
    <xf numFmtId="164" fontId="3" fillId="0" borderId="10" xfId="1" applyNumberFormat="1" applyFont="1" applyBorder="1"/>
    <xf numFmtId="165" fontId="3" fillId="0" borderId="0" xfId="0" applyNumberFormat="1" applyFont="1"/>
    <xf numFmtId="0" fontId="3" fillId="0" borderId="10" xfId="0" applyFont="1" applyBorder="1"/>
    <xf numFmtId="1" fontId="3" fillId="0" borderId="0" xfId="0" applyNumberFormat="1" applyFont="1"/>
    <xf numFmtId="164" fontId="3" fillId="0" borderId="0" xfId="1" applyNumberFormat="1" applyFont="1" applyBorder="1"/>
    <xf numFmtId="0" fontId="4" fillId="0" borderId="0" xfId="0" applyFont="1" applyAlignment="1">
      <alignment horizontal="left" indent="1"/>
    </xf>
    <xf numFmtId="0" fontId="2" fillId="0" borderId="10" xfId="0" applyFont="1" applyBorder="1"/>
    <xf numFmtId="164" fontId="4" fillId="3" borderId="0" xfId="0" applyNumberFormat="1" applyFont="1" applyFill="1"/>
    <xf numFmtId="164" fontId="4" fillId="3" borderId="10" xfId="0" applyNumberFormat="1" applyFont="1" applyFill="1" applyBorder="1"/>
    <xf numFmtId="164" fontId="3" fillId="3" borderId="9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justify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4">
    <cellStyle name="Comma" xfId="1" builtinId="3"/>
    <cellStyle name="Comma 2" xfId="3" xr:uid="{3C317187-5380-4037-83CC-C5A1AAE4352C}"/>
    <cellStyle name="Normal" xfId="0" builtinId="0"/>
    <cellStyle name="Normal 2" xfId="2" xr:uid="{CC605817-90E4-4C47-8D2A-D435206175F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  <row r="469">
          <cell r="C469">
            <v>0</v>
          </cell>
          <cell r="D469">
            <v>0.50412056999999999</v>
          </cell>
          <cell r="E469">
            <v>0.49831107000000002</v>
          </cell>
          <cell r="F469">
            <v>0.54226518000000001</v>
          </cell>
          <cell r="G469">
            <v>0.69276187</v>
          </cell>
          <cell r="H469">
            <v>0.43808739000000002</v>
          </cell>
          <cell r="I469">
            <v>0.24542040000000004</v>
          </cell>
          <cell r="J469">
            <v>0.30197593</v>
          </cell>
          <cell r="K469">
            <v>0.52017410999999991</v>
          </cell>
          <cell r="L469">
            <v>0.37583311999999996</v>
          </cell>
          <cell r="M469">
            <v>0.35717056999999997</v>
          </cell>
          <cell r="N469">
            <v>0.44670160999999997</v>
          </cell>
          <cell r="O469">
            <v>0.45441955000000001</v>
          </cell>
          <cell r="P469">
            <v>0.62807596999999993</v>
          </cell>
          <cell r="Q469">
            <v>1.4167708099999998</v>
          </cell>
          <cell r="R469">
            <v>1.0849444699999999</v>
          </cell>
          <cell r="T469">
            <v>0.98241299999999998</v>
          </cell>
          <cell r="U469">
            <v>1.11015927</v>
          </cell>
          <cell r="V469">
            <v>1.2831816899999999</v>
          </cell>
          <cell r="W469">
            <v>3.60976659</v>
          </cell>
          <cell r="X469">
            <v>7.8606911199999994</v>
          </cell>
          <cell r="Y469">
            <v>1.07470716</v>
          </cell>
          <cell r="Z469">
            <v>1.3761344499999999</v>
          </cell>
          <cell r="AA469">
            <v>1.0066012300000002</v>
          </cell>
        </row>
      </sheetData>
      <sheetData sheetId="11" refreshError="1"/>
      <sheetData sheetId="12">
        <row r="78">
          <cell r="ED78">
            <v>62.124541039999983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4"/>
  <sheetViews>
    <sheetView tabSelected="1" topLeftCell="A307" zoomScale="136" zoomScaleNormal="136" workbookViewId="0">
      <selection activeCell="S328" sqref="S328"/>
    </sheetView>
  </sheetViews>
  <sheetFormatPr defaultRowHeight="12.75" x14ac:dyDescent="0.25"/>
  <cols>
    <col min="1" max="1" width="6.42578125" style="1" customWidth="1"/>
    <col min="2" max="2" width="8" style="1" customWidth="1"/>
    <col min="3" max="3" width="11.140625" style="1" customWidth="1"/>
    <col min="4" max="4" width="9" style="1" customWidth="1"/>
    <col min="5" max="5" width="9.28515625" style="1" customWidth="1"/>
    <col min="6" max="6" width="9.42578125" style="1" customWidth="1"/>
    <col min="7" max="7" width="10.5703125" style="1" customWidth="1"/>
    <col min="8" max="8" width="10.28515625" style="1" customWidth="1"/>
    <col min="9" max="9" width="10" style="1" customWidth="1"/>
    <col min="10" max="10" width="8.85546875" style="1" customWidth="1"/>
    <col min="11" max="11" width="9.42578125" style="1" customWidth="1"/>
    <col min="12" max="12" width="9.28515625" style="1" customWidth="1"/>
    <col min="13" max="13" width="8.5703125" style="1" customWidth="1"/>
    <col min="14" max="14" width="10.85546875" style="1" customWidth="1"/>
    <col min="15" max="15" width="10" style="1" customWidth="1"/>
    <col min="16" max="16" width="11.28515625" style="1" customWidth="1"/>
    <col min="17" max="17" width="12.85546875" style="1" customWidth="1"/>
    <col min="18" max="16384" width="9.140625" style="1"/>
  </cols>
  <sheetData>
    <row r="1" spans="1:17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37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  <c r="P5" s="3"/>
      <c r="Q5" s="4"/>
    </row>
    <row r="6" spans="1:17" x14ac:dyDescent="0.25">
      <c r="A6" s="4"/>
      <c r="B6" s="5"/>
      <c r="C6" s="5"/>
      <c r="D6" s="37" t="s">
        <v>4</v>
      </c>
      <c r="E6" s="38"/>
      <c r="F6" s="38"/>
      <c r="G6" s="38"/>
      <c r="H6" s="38"/>
      <c r="I6" s="38"/>
      <c r="J6" s="38"/>
      <c r="K6" s="38"/>
      <c r="L6" s="38"/>
      <c r="M6" s="39"/>
      <c r="N6" s="40" t="s">
        <v>5</v>
      </c>
      <c r="O6" s="41"/>
      <c r="P6" s="42"/>
      <c r="Q6" s="6" t="s">
        <v>6</v>
      </c>
    </row>
    <row r="7" spans="1:17" ht="51" x14ac:dyDescent="0.25">
      <c r="A7" s="7" t="s">
        <v>7</v>
      </c>
      <c r="B7" s="8" t="s">
        <v>8</v>
      </c>
      <c r="C7" s="9" t="s">
        <v>9</v>
      </c>
      <c r="D7" s="32" t="s">
        <v>10</v>
      </c>
      <c r="E7" s="33"/>
      <c r="F7" s="32" t="s">
        <v>11</v>
      </c>
      <c r="G7" s="33"/>
      <c r="H7" s="34" t="s">
        <v>12</v>
      </c>
      <c r="I7" s="34"/>
      <c r="J7" s="34" t="s">
        <v>13</v>
      </c>
      <c r="K7" s="34"/>
      <c r="L7" s="34" t="s">
        <v>14</v>
      </c>
      <c r="M7" s="34"/>
      <c r="N7" s="10" t="s">
        <v>15</v>
      </c>
      <c r="O7" s="7" t="s">
        <v>16</v>
      </c>
      <c r="P7" s="7" t="s">
        <v>17</v>
      </c>
      <c r="Q7" s="7" t="s">
        <v>18</v>
      </c>
    </row>
    <row r="8" spans="1:17" x14ac:dyDescent="0.25">
      <c r="A8" s="11"/>
      <c r="B8" s="12"/>
      <c r="C8" s="13"/>
      <c r="D8" s="14" t="s">
        <v>19</v>
      </c>
      <c r="E8" s="10" t="s">
        <v>20</v>
      </c>
      <c r="F8" s="14" t="s">
        <v>19</v>
      </c>
      <c r="G8" s="10" t="s">
        <v>20</v>
      </c>
      <c r="H8" s="14" t="s">
        <v>19</v>
      </c>
      <c r="I8" s="10" t="s">
        <v>20</v>
      </c>
      <c r="J8" s="14" t="s">
        <v>19</v>
      </c>
      <c r="K8" s="10" t="s">
        <v>20</v>
      </c>
      <c r="L8" s="14" t="s">
        <v>19</v>
      </c>
      <c r="M8" s="10" t="s">
        <v>20</v>
      </c>
      <c r="N8" s="10"/>
      <c r="O8" s="4"/>
      <c r="P8" s="4"/>
      <c r="Q8" s="4"/>
    </row>
    <row r="9" spans="1:17" x14ac:dyDescent="0.25">
      <c r="A9" s="11"/>
      <c r="B9" s="12"/>
      <c r="C9" s="15"/>
      <c r="M9" s="15"/>
      <c r="O9" s="15"/>
      <c r="Q9" s="11"/>
    </row>
    <row r="10" spans="1:17" x14ac:dyDescent="0.25">
      <c r="A10" s="16">
        <v>2001</v>
      </c>
      <c r="B10" s="17">
        <v>37226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9">
        <v>0</v>
      </c>
      <c r="K10" s="19">
        <v>0</v>
      </c>
      <c r="L10" s="19">
        <v>0</v>
      </c>
      <c r="M10" s="18">
        <v>0</v>
      </c>
      <c r="N10" s="19">
        <v>0</v>
      </c>
      <c r="O10" s="18">
        <f>'[1]APD-ODC'!$C$469</f>
        <v>0</v>
      </c>
      <c r="P10" s="19">
        <f>N10+O10</f>
        <v>0</v>
      </c>
      <c r="Q10" s="20">
        <f>SUM(C10:P10)</f>
        <v>0</v>
      </c>
    </row>
    <row r="11" spans="1:17" x14ac:dyDescent="0.25">
      <c r="A11" s="16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8"/>
      <c r="N11" s="19"/>
      <c r="O11" s="18"/>
      <c r="P11" s="19"/>
      <c r="Q11" s="20"/>
    </row>
    <row r="12" spans="1:17" x14ac:dyDescent="0.25">
      <c r="A12" s="16">
        <v>2002</v>
      </c>
      <c r="B12" s="17">
        <v>37257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9">
        <v>0</v>
      </c>
      <c r="K12" s="19">
        <v>0</v>
      </c>
      <c r="L12" s="19">
        <v>51.359762549999999</v>
      </c>
      <c r="M12" s="18">
        <v>0</v>
      </c>
      <c r="N12" s="19">
        <v>0</v>
      </c>
      <c r="O12" s="18">
        <f>'[1]APD-ODC'!$D$469</f>
        <v>0.50412056999999999</v>
      </c>
      <c r="P12" s="19">
        <f t="shared" ref="P12:P75" si="0">N12+O12</f>
        <v>0.50412056999999999</v>
      </c>
      <c r="Q12" s="20">
        <f>SUM(C12:M12)</f>
        <v>51.359762549999999</v>
      </c>
    </row>
    <row r="13" spans="1:17" x14ac:dyDescent="0.25">
      <c r="A13" s="16"/>
      <c r="B13" s="17">
        <v>37288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0</v>
      </c>
      <c r="K13" s="19">
        <v>0</v>
      </c>
      <c r="L13" s="19">
        <v>52.129302179999996</v>
      </c>
      <c r="M13" s="18">
        <v>0</v>
      </c>
      <c r="N13" s="19">
        <v>0</v>
      </c>
      <c r="O13" s="18">
        <f>'[1]APD-ODC'!$E$469</f>
        <v>0.49831107000000002</v>
      </c>
      <c r="P13" s="19">
        <f t="shared" si="0"/>
        <v>0.49831107000000002</v>
      </c>
      <c r="Q13" s="20">
        <f t="shared" ref="Q13:Q75" si="1">SUM(C13:M13)</f>
        <v>52.129302179999996</v>
      </c>
    </row>
    <row r="14" spans="1:17" x14ac:dyDescent="0.25">
      <c r="A14" s="16"/>
      <c r="B14" s="17">
        <v>37316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9">
        <v>0</v>
      </c>
      <c r="K14" s="19">
        <v>0</v>
      </c>
      <c r="L14" s="19">
        <v>53.946839560000001</v>
      </c>
      <c r="M14" s="18">
        <v>0</v>
      </c>
      <c r="N14" s="19">
        <v>0</v>
      </c>
      <c r="O14" s="18">
        <f>'[1]APD-ODC'!$F$469</f>
        <v>0.54226518000000001</v>
      </c>
      <c r="P14" s="19">
        <f t="shared" si="0"/>
        <v>0.54226518000000001</v>
      </c>
      <c r="Q14" s="20">
        <f t="shared" si="1"/>
        <v>53.946839560000001</v>
      </c>
    </row>
    <row r="15" spans="1:17" x14ac:dyDescent="0.25">
      <c r="A15" s="16"/>
      <c r="B15" s="17">
        <v>37347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9">
        <v>0</v>
      </c>
      <c r="K15" s="19">
        <v>0</v>
      </c>
      <c r="L15" s="19">
        <v>48.528510539999999</v>
      </c>
      <c r="M15" s="18">
        <v>0</v>
      </c>
      <c r="N15" s="19">
        <v>0</v>
      </c>
      <c r="O15" s="18">
        <f>'[1]APD-ODC'!$G$469</f>
        <v>0.69276187</v>
      </c>
      <c r="P15" s="19">
        <f t="shared" si="0"/>
        <v>0.69276187</v>
      </c>
      <c r="Q15" s="20">
        <f t="shared" si="1"/>
        <v>48.528510539999999</v>
      </c>
    </row>
    <row r="16" spans="1:17" x14ac:dyDescent="0.25">
      <c r="A16" s="16"/>
      <c r="B16" s="17">
        <v>37377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9">
        <v>0</v>
      </c>
      <c r="K16" s="19">
        <v>0</v>
      </c>
      <c r="L16" s="19">
        <v>41.620163049999995</v>
      </c>
      <c r="M16" s="18">
        <v>0</v>
      </c>
      <c r="N16" s="19">
        <v>0</v>
      </c>
      <c r="O16" s="18">
        <f>'[1]APD-ODC'!$H$469</f>
        <v>0.43808739000000002</v>
      </c>
      <c r="P16" s="19">
        <f t="shared" si="0"/>
        <v>0.43808739000000002</v>
      </c>
      <c r="Q16" s="20">
        <f t="shared" si="1"/>
        <v>41.620163049999995</v>
      </c>
    </row>
    <row r="17" spans="1:17" x14ac:dyDescent="0.25">
      <c r="A17" s="16"/>
      <c r="B17" s="17">
        <v>37408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9">
        <v>0</v>
      </c>
      <c r="K17" s="19">
        <v>0</v>
      </c>
      <c r="L17" s="19">
        <v>38.73121965</v>
      </c>
      <c r="M17" s="18">
        <v>0</v>
      </c>
      <c r="N17" s="19">
        <v>0</v>
      </c>
      <c r="O17" s="18">
        <f>'[1]APD-ODC'!$I$469</f>
        <v>0.24542040000000004</v>
      </c>
      <c r="P17" s="19">
        <f t="shared" si="0"/>
        <v>0.24542040000000004</v>
      </c>
      <c r="Q17" s="20">
        <f t="shared" si="1"/>
        <v>38.73121965</v>
      </c>
    </row>
    <row r="18" spans="1:17" x14ac:dyDescent="0.25">
      <c r="A18" s="16"/>
      <c r="B18" s="17">
        <v>37438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9">
        <v>0</v>
      </c>
      <c r="K18" s="19">
        <v>0</v>
      </c>
      <c r="L18" s="19">
        <v>39.685785410000001</v>
      </c>
      <c r="M18" s="18">
        <v>0</v>
      </c>
      <c r="N18" s="19">
        <v>0.63041062000000003</v>
      </c>
      <c r="O18" s="18">
        <f>'[1]APD-ODC'!$J$469</f>
        <v>0.30197593</v>
      </c>
      <c r="P18" s="19">
        <f t="shared" si="0"/>
        <v>0.93238655000000004</v>
      </c>
      <c r="Q18" s="20">
        <f t="shared" si="1"/>
        <v>39.685785410000001</v>
      </c>
    </row>
    <row r="19" spans="1:17" x14ac:dyDescent="0.25">
      <c r="A19" s="16"/>
      <c r="B19" s="17">
        <v>37469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9">
        <v>0</v>
      </c>
      <c r="K19" s="19">
        <v>0</v>
      </c>
      <c r="L19" s="19">
        <v>40.186089000000003</v>
      </c>
      <c r="M19" s="18">
        <v>0</v>
      </c>
      <c r="N19" s="19">
        <v>0.49426615000000007</v>
      </c>
      <c r="O19" s="18">
        <f>'[1]APD-ODC'!$K$469</f>
        <v>0.52017410999999991</v>
      </c>
      <c r="P19" s="19">
        <f t="shared" si="0"/>
        <v>1.01444026</v>
      </c>
      <c r="Q19" s="20">
        <f t="shared" si="1"/>
        <v>40.186089000000003</v>
      </c>
    </row>
    <row r="20" spans="1:17" x14ac:dyDescent="0.25">
      <c r="A20" s="16"/>
      <c r="B20" s="17">
        <v>37500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9">
        <v>0</v>
      </c>
      <c r="K20" s="19">
        <v>0</v>
      </c>
      <c r="L20" s="19">
        <v>43.838322859999998</v>
      </c>
      <c r="M20" s="18">
        <v>0</v>
      </c>
      <c r="N20" s="19">
        <v>1.23053379</v>
      </c>
      <c r="O20" s="18">
        <f>'[1]APD-ODC'!$L$469</f>
        <v>0.37583311999999996</v>
      </c>
      <c r="P20" s="19">
        <f t="shared" si="0"/>
        <v>1.60636691</v>
      </c>
      <c r="Q20" s="20">
        <f t="shared" si="1"/>
        <v>43.838322859999998</v>
      </c>
    </row>
    <row r="21" spans="1:17" x14ac:dyDescent="0.25">
      <c r="A21" s="16"/>
      <c r="B21" s="17">
        <v>37530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9">
        <v>0</v>
      </c>
      <c r="K21" s="19">
        <v>0</v>
      </c>
      <c r="L21" s="19">
        <v>41.304729060000007</v>
      </c>
      <c r="M21" s="18">
        <v>0</v>
      </c>
      <c r="N21" s="19">
        <v>0.94762471999999998</v>
      </c>
      <c r="O21" s="18">
        <f>'[1]APD-ODC'!$M$469</f>
        <v>0.35717056999999997</v>
      </c>
      <c r="P21" s="19">
        <f t="shared" si="0"/>
        <v>1.3047952899999999</v>
      </c>
      <c r="Q21" s="20">
        <f t="shared" si="1"/>
        <v>41.304729060000007</v>
      </c>
    </row>
    <row r="22" spans="1:17" x14ac:dyDescent="0.25">
      <c r="A22" s="16"/>
      <c r="B22" s="17">
        <v>37561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9">
        <v>0</v>
      </c>
      <c r="K22" s="19">
        <v>0</v>
      </c>
      <c r="L22" s="19">
        <v>45.629670270000005</v>
      </c>
      <c r="M22" s="18">
        <v>0</v>
      </c>
      <c r="N22" s="19">
        <v>1.6872741099999999</v>
      </c>
      <c r="O22" s="18">
        <f>'[1]APD-ODC'!$N$469</f>
        <v>0.44670160999999997</v>
      </c>
      <c r="P22" s="19">
        <f t="shared" si="0"/>
        <v>2.13397572</v>
      </c>
      <c r="Q22" s="20">
        <f t="shared" si="1"/>
        <v>45.629670270000005</v>
      </c>
    </row>
    <row r="23" spans="1:17" x14ac:dyDescent="0.25">
      <c r="A23" s="16"/>
      <c r="B23" s="17">
        <v>37591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9">
        <v>0</v>
      </c>
      <c r="K23" s="19">
        <v>0</v>
      </c>
      <c r="L23" s="19">
        <v>43.672832840000005</v>
      </c>
      <c r="M23" s="18">
        <v>0</v>
      </c>
      <c r="N23" s="19">
        <v>1.19432498</v>
      </c>
      <c r="O23" s="18">
        <f>'[1]APD-ODC'!$O$469</f>
        <v>0.45441955000000001</v>
      </c>
      <c r="P23" s="19">
        <f t="shared" si="0"/>
        <v>1.6487445300000001</v>
      </c>
      <c r="Q23" s="20">
        <f t="shared" si="1"/>
        <v>43.672832840000005</v>
      </c>
    </row>
    <row r="24" spans="1:17" x14ac:dyDescent="0.25">
      <c r="A24" s="16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8"/>
      <c r="N24" s="19"/>
      <c r="O24" s="18"/>
      <c r="P24" s="19"/>
      <c r="Q24" s="20"/>
    </row>
    <row r="25" spans="1:17" x14ac:dyDescent="0.25">
      <c r="A25" s="16">
        <v>2003</v>
      </c>
      <c r="B25" s="17">
        <v>37622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9">
        <v>0</v>
      </c>
      <c r="K25" s="19">
        <v>0</v>
      </c>
      <c r="L25" s="19">
        <v>44.614018919999999</v>
      </c>
      <c r="M25" s="18">
        <v>0</v>
      </c>
      <c r="N25" s="19">
        <v>1.0152546900000001</v>
      </c>
      <c r="O25" s="18">
        <f>'[1]APD-ODC'!$P$469</f>
        <v>0.62807596999999993</v>
      </c>
      <c r="P25" s="19">
        <f t="shared" si="0"/>
        <v>1.6433306600000002</v>
      </c>
      <c r="Q25" s="20">
        <f t="shared" si="1"/>
        <v>44.614018919999999</v>
      </c>
    </row>
    <row r="26" spans="1:17" x14ac:dyDescent="0.25">
      <c r="A26" s="16"/>
      <c r="B26" s="17">
        <v>37653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9">
        <v>0</v>
      </c>
      <c r="K26" s="19">
        <v>0</v>
      </c>
      <c r="L26" s="19">
        <v>46.664967829999995</v>
      </c>
      <c r="M26" s="18">
        <v>0</v>
      </c>
      <c r="N26" s="19">
        <v>0.91356108000000003</v>
      </c>
      <c r="O26" s="18">
        <f>'[1]APD-ODC'!$Q$469</f>
        <v>1.4167708099999998</v>
      </c>
      <c r="P26" s="19">
        <f t="shared" si="0"/>
        <v>2.3303318900000001</v>
      </c>
      <c r="Q26" s="20">
        <f t="shared" si="1"/>
        <v>46.664967829999995</v>
      </c>
    </row>
    <row r="27" spans="1:17" x14ac:dyDescent="0.25">
      <c r="A27" s="16"/>
      <c r="B27" s="17">
        <v>37681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9">
        <v>0</v>
      </c>
      <c r="K27" s="19">
        <v>0</v>
      </c>
      <c r="L27" s="19">
        <v>44.617973509999999</v>
      </c>
      <c r="M27" s="18">
        <v>0</v>
      </c>
      <c r="N27" s="19">
        <v>0.88090548000000002</v>
      </c>
      <c r="O27" s="18">
        <f>'[1]APD-ODC'!$R$469</f>
        <v>1.0849444699999999</v>
      </c>
      <c r="P27" s="19">
        <f t="shared" si="0"/>
        <v>1.96584995</v>
      </c>
      <c r="Q27" s="20">
        <f t="shared" si="1"/>
        <v>44.617973509999999</v>
      </c>
    </row>
    <row r="28" spans="1:17" x14ac:dyDescent="0.25">
      <c r="A28" s="16"/>
      <c r="B28" s="17">
        <v>37712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9">
        <v>0</v>
      </c>
      <c r="K28" s="19">
        <v>0</v>
      </c>
      <c r="L28" s="19">
        <v>45.436174780000002</v>
      </c>
      <c r="M28" s="18">
        <v>0</v>
      </c>
      <c r="N28" s="19">
        <v>0.57377201</v>
      </c>
      <c r="O28" s="18">
        <f>'[1]APD-ODC'!$R$469</f>
        <v>1.0849444699999999</v>
      </c>
      <c r="P28" s="19">
        <f t="shared" si="0"/>
        <v>1.6587164799999998</v>
      </c>
      <c r="Q28" s="20">
        <f t="shared" si="1"/>
        <v>45.436174780000002</v>
      </c>
    </row>
    <row r="29" spans="1:17" x14ac:dyDescent="0.25">
      <c r="A29" s="16"/>
      <c r="B29" s="17">
        <v>37742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9">
        <v>0</v>
      </c>
      <c r="K29" s="19">
        <v>0</v>
      </c>
      <c r="L29" s="19">
        <v>44.437407079999993</v>
      </c>
      <c r="M29" s="18">
        <v>0</v>
      </c>
      <c r="N29" s="19">
        <v>0.52202089000000007</v>
      </c>
      <c r="O29" s="18">
        <f>'[1]APD-ODC'!$T$469</f>
        <v>0.98241299999999998</v>
      </c>
      <c r="P29" s="19">
        <f t="shared" si="0"/>
        <v>1.5044338900000001</v>
      </c>
      <c r="Q29" s="20">
        <f t="shared" si="1"/>
        <v>44.437407079999993</v>
      </c>
    </row>
    <row r="30" spans="1:17" x14ac:dyDescent="0.25">
      <c r="A30" s="16"/>
      <c r="B30" s="17">
        <v>37773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9">
        <v>0</v>
      </c>
      <c r="K30" s="19">
        <v>0</v>
      </c>
      <c r="L30" s="19">
        <v>47.357592189999998</v>
      </c>
      <c r="M30" s="18">
        <v>0</v>
      </c>
      <c r="N30" s="19">
        <v>0.40628815000000001</v>
      </c>
      <c r="O30" s="18">
        <f>'[1]APD-ODC'!$U$469</f>
        <v>1.11015927</v>
      </c>
      <c r="P30" s="19">
        <f t="shared" si="0"/>
        <v>1.51644742</v>
      </c>
      <c r="Q30" s="20">
        <f t="shared" si="1"/>
        <v>47.357592189999998</v>
      </c>
    </row>
    <row r="31" spans="1:17" x14ac:dyDescent="0.25">
      <c r="A31" s="16"/>
      <c r="B31" s="17">
        <v>37803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9">
        <v>0</v>
      </c>
      <c r="K31" s="19">
        <v>0</v>
      </c>
      <c r="L31" s="19">
        <v>47.026552859999995</v>
      </c>
      <c r="M31" s="18">
        <v>0</v>
      </c>
      <c r="N31" s="19">
        <v>0.75657299</v>
      </c>
      <c r="O31" s="18">
        <f>'[1]APD-ODC'!$V$469</f>
        <v>1.2831816899999999</v>
      </c>
      <c r="P31" s="19">
        <f t="shared" si="0"/>
        <v>2.0397546799999997</v>
      </c>
      <c r="Q31" s="20">
        <f t="shared" si="1"/>
        <v>47.026552859999995</v>
      </c>
    </row>
    <row r="32" spans="1:17" x14ac:dyDescent="0.25">
      <c r="A32" s="16"/>
      <c r="B32" s="17">
        <v>37834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9">
        <v>2.4477429999999998E-2</v>
      </c>
      <c r="K32" s="19">
        <v>0</v>
      </c>
      <c r="L32" s="19">
        <v>50.62171760999999</v>
      </c>
      <c r="M32" s="18">
        <v>0</v>
      </c>
      <c r="N32" s="19">
        <v>0.60324465000000005</v>
      </c>
      <c r="O32" s="18">
        <f>'[1]APD-ODC'!$W$469</f>
        <v>3.60976659</v>
      </c>
      <c r="P32" s="19">
        <f t="shared" si="0"/>
        <v>4.2130112400000002</v>
      </c>
      <c r="Q32" s="20">
        <f t="shared" si="1"/>
        <v>50.646195039999988</v>
      </c>
    </row>
    <row r="33" spans="1:17" x14ac:dyDescent="0.25">
      <c r="A33" s="16"/>
      <c r="B33" s="17">
        <v>37865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9">
        <v>0.6495396200000001</v>
      </c>
      <c r="K33" s="19">
        <v>0</v>
      </c>
      <c r="L33" s="19">
        <v>51.489843370000003</v>
      </c>
      <c r="M33" s="18">
        <v>0</v>
      </c>
      <c r="N33" s="19">
        <v>0.53079937999999993</v>
      </c>
      <c r="O33" s="18">
        <f>'[1]APD-ODC'!$X$469</f>
        <v>7.8606911199999994</v>
      </c>
      <c r="P33" s="19">
        <f t="shared" si="0"/>
        <v>8.3914904999999997</v>
      </c>
      <c r="Q33" s="20">
        <f t="shared" si="1"/>
        <v>52.139382990000001</v>
      </c>
    </row>
    <row r="34" spans="1:17" x14ac:dyDescent="0.25">
      <c r="A34" s="16"/>
      <c r="B34" s="17">
        <v>37895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9">
        <v>1.1491841299999999</v>
      </c>
      <c r="K34" s="19">
        <v>0</v>
      </c>
      <c r="L34" s="19">
        <v>56.275630979999995</v>
      </c>
      <c r="M34" s="18">
        <v>0</v>
      </c>
      <c r="N34" s="19">
        <v>0.4713601</v>
      </c>
      <c r="O34" s="18">
        <f>'[1]APD-ODC'!$Y$469</f>
        <v>1.07470716</v>
      </c>
      <c r="P34" s="19">
        <f t="shared" si="0"/>
        <v>1.5460672600000001</v>
      </c>
      <c r="Q34" s="20">
        <f t="shared" si="1"/>
        <v>57.424815109999997</v>
      </c>
    </row>
    <row r="35" spans="1:17" x14ac:dyDescent="0.25">
      <c r="A35" s="16"/>
      <c r="B35" s="17">
        <v>37926</v>
      </c>
      <c r="C35" s="18">
        <v>0.420209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9">
        <v>1.14630203</v>
      </c>
      <c r="K35" s="19">
        <v>0</v>
      </c>
      <c r="L35" s="19">
        <v>59.799394960000001</v>
      </c>
      <c r="M35" s="18">
        <v>0</v>
      </c>
      <c r="N35" s="19">
        <v>0.47896788000000007</v>
      </c>
      <c r="O35" s="18">
        <f>'[1]APD-ODC'!$Z$469</f>
        <v>1.3761344499999999</v>
      </c>
      <c r="P35" s="19">
        <f t="shared" si="0"/>
        <v>1.85510233</v>
      </c>
      <c r="Q35" s="20">
        <f t="shared" si="1"/>
        <v>61.365905990000002</v>
      </c>
    </row>
    <row r="36" spans="1:17" x14ac:dyDescent="0.25">
      <c r="A36" s="16"/>
      <c r="B36" s="17">
        <v>37956</v>
      </c>
      <c r="C36" s="18">
        <v>0.60309365000000004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9">
        <v>9.6755363099999983</v>
      </c>
      <c r="K36" s="19">
        <v>0</v>
      </c>
      <c r="L36" s="19">
        <v>51.3471847</v>
      </c>
      <c r="M36" s="18">
        <v>0</v>
      </c>
      <c r="N36" s="19">
        <v>0.42686491999999998</v>
      </c>
      <c r="O36" s="21">
        <f>'[1]APD-ODC'!$AA$469</f>
        <v>1.0066012300000002</v>
      </c>
      <c r="P36" s="19">
        <f t="shared" si="0"/>
        <v>1.4334661500000001</v>
      </c>
      <c r="Q36" s="20">
        <f t="shared" si="1"/>
        <v>61.625814659999996</v>
      </c>
    </row>
    <row r="37" spans="1:17" x14ac:dyDescent="0.25">
      <c r="A37" s="16"/>
      <c r="B37" s="17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8"/>
      <c r="N37" s="19"/>
      <c r="O37" s="18"/>
      <c r="P37" s="19"/>
      <c r="Q37" s="20"/>
    </row>
    <row r="38" spans="1:17" x14ac:dyDescent="0.25">
      <c r="A38" s="16">
        <v>2004</v>
      </c>
      <c r="B38" s="17">
        <v>37987</v>
      </c>
      <c r="C38" s="18">
        <v>0.60448868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9">
        <v>10.839292010000001</v>
      </c>
      <c r="K38" s="19">
        <v>0</v>
      </c>
      <c r="L38" s="19">
        <v>46.840023639999998</v>
      </c>
      <c r="M38" s="18">
        <v>0</v>
      </c>
      <c r="N38" s="19">
        <v>0.36671035999999996</v>
      </c>
      <c r="O38" s="18">
        <v>0.99565509000000008</v>
      </c>
      <c r="P38" s="19">
        <f t="shared" si="0"/>
        <v>1.36236545</v>
      </c>
      <c r="Q38" s="20">
        <f t="shared" si="1"/>
        <v>58.283804329999995</v>
      </c>
    </row>
    <row r="39" spans="1:17" x14ac:dyDescent="0.25">
      <c r="A39" s="16"/>
      <c r="B39" s="17">
        <v>38018</v>
      </c>
      <c r="C39" s="18">
        <v>0.60448868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9">
        <v>12.320267260000001</v>
      </c>
      <c r="K39" s="19">
        <v>0</v>
      </c>
      <c r="L39" s="19">
        <v>48.929679710000002</v>
      </c>
      <c r="M39" s="18">
        <v>0</v>
      </c>
      <c r="N39" s="19">
        <v>0.31578452000000001</v>
      </c>
      <c r="O39" s="18">
        <v>8.8143448599999985</v>
      </c>
      <c r="P39" s="19">
        <f t="shared" si="0"/>
        <v>9.1301293799999979</v>
      </c>
      <c r="Q39" s="20">
        <f t="shared" si="1"/>
        <v>61.854435649999999</v>
      </c>
    </row>
    <row r="40" spans="1:17" x14ac:dyDescent="0.25">
      <c r="A40" s="16"/>
      <c r="B40" s="17">
        <v>38047</v>
      </c>
      <c r="C40" s="18">
        <v>0.66428818000000001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9">
        <v>13.159391729999999</v>
      </c>
      <c r="K40" s="19">
        <v>0</v>
      </c>
      <c r="L40" s="19">
        <v>47.591517239999995</v>
      </c>
      <c r="M40" s="18">
        <v>0</v>
      </c>
      <c r="N40" s="19">
        <v>0.26715133000000002</v>
      </c>
      <c r="O40" s="18">
        <v>9.00458699</v>
      </c>
      <c r="P40" s="19">
        <f t="shared" si="0"/>
        <v>9.2717383200000008</v>
      </c>
      <c r="Q40" s="20">
        <f t="shared" si="1"/>
        <v>61.415197149999997</v>
      </c>
    </row>
    <row r="41" spans="1:17" x14ac:dyDescent="0.25">
      <c r="A41" s="16"/>
      <c r="B41" s="17">
        <v>38078</v>
      </c>
      <c r="C41" s="18">
        <v>0.70031091000000001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9">
        <v>14.7432476</v>
      </c>
      <c r="K41" s="19">
        <v>0</v>
      </c>
      <c r="L41" s="19">
        <v>46.168580759999998</v>
      </c>
      <c r="M41" s="18">
        <v>0</v>
      </c>
      <c r="N41" s="19">
        <v>0.18389323999999999</v>
      </c>
      <c r="O41" s="18">
        <v>10.106590239999999</v>
      </c>
      <c r="P41" s="19">
        <f t="shared" si="0"/>
        <v>10.290483479999999</v>
      </c>
      <c r="Q41" s="20">
        <f t="shared" si="1"/>
        <v>61.61213927</v>
      </c>
    </row>
    <row r="42" spans="1:17" x14ac:dyDescent="0.25">
      <c r="A42" s="16"/>
      <c r="B42" s="17">
        <v>38108</v>
      </c>
      <c r="C42" s="18">
        <v>0.77260211000000001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9">
        <v>14.170643460000001</v>
      </c>
      <c r="K42" s="19">
        <v>0</v>
      </c>
      <c r="L42" s="19">
        <v>46.343467750000002</v>
      </c>
      <c r="M42" s="18">
        <v>0</v>
      </c>
      <c r="N42" s="19">
        <v>0.12614471000000002</v>
      </c>
      <c r="O42" s="18">
        <v>3.1175692499999998</v>
      </c>
      <c r="P42" s="19">
        <f t="shared" si="0"/>
        <v>3.24371396</v>
      </c>
      <c r="Q42" s="20">
        <f t="shared" si="1"/>
        <v>61.286713320000004</v>
      </c>
    </row>
    <row r="43" spans="1:17" x14ac:dyDescent="0.25">
      <c r="A43" s="16"/>
      <c r="B43" s="17">
        <v>38139</v>
      </c>
      <c r="C43" s="18">
        <v>0.83593790000000001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9">
        <v>6.1289369199999992</v>
      </c>
      <c r="K43" s="19">
        <v>0</v>
      </c>
      <c r="L43" s="19">
        <v>61.23750819</v>
      </c>
      <c r="M43" s="18">
        <v>0</v>
      </c>
      <c r="N43" s="19">
        <v>0.13515031999999999</v>
      </c>
      <c r="O43" s="18">
        <v>3.4566431700000004</v>
      </c>
      <c r="P43" s="19">
        <f t="shared" si="0"/>
        <v>3.5917934900000006</v>
      </c>
      <c r="Q43" s="20">
        <f t="shared" si="1"/>
        <v>68.202383010000005</v>
      </c>
    </row>
    <row r="44" spans="1:17" x14ac:dyDescent="0.25">
      <c r="A44" s="16"/>
      <c r="B44" s="17">
        <v>38169</v>
      </c>
      <c r="C44" s="18">
        <v>0.88504628000000007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9">
        <v>6.6408799499999995</v>
      </c>
      <c r="K44" s="19">
        <v>0</v>
      </c>
      <c r="L44" s="19">
        <v>56.115279379999997</v>
      </c>
      <c r="M44" s="18">
        <v>0</v>
      </c>
      <c r="N44" s="19">
        <v>0.69366008999999995</v>
      </c>
      <c r="O44" s="18">
        <v>2.57406559</v>
      </c>
      <c r="P44" s="19">
        <f t="shared" si="0"/>
        <v>3.2677256799999999</v>
      </c>
      <c r="Q44" s="20">
        <f t="shared" si="1"/>
        <v>63.64120561</v>
      </c>
    </row>
    <row r="45" spans="1:17" x14ac:dyDescent="0.25">
      <c r="A45" s="16"/>
      <c r="B45" s="17">
        <v>38200</v>
      </c>
      <c r="C45" s="18">
        <v>0.96904628000000004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9">
        <v>4.6857300299999993</v>
      </c>
      <c r="K45" s="19">
        <v>0</v>
      </c>
      <c r="L45" s="19">
        <v>60.303272779999993</v>
      </c>
      <c r="M45" s="18">
        <v>0</v>
      </c>
      <c r="N45" s="19">
        <v>0.64351632000000014</v>
      </c>
      <c r="O45" s="18">
        <v>2.5846649800000003</v>
      </c>
      <c r="P45" s="19">
        <f t="shared" si="0"/>
        <v>3.2281813000000006</v>
      </c>
      <c r="Q45" s="20">
        <f t="shared" si="1"/>
        <v>65.958049089999989</v>
      </c>
    </row>
    <row r="46" spans="1:17" x14ac:dyDescent="0.25">
      <c r="A46" s="16"/>
      <c r="B46" s="17">
        <v>38231</v>
      </c>
      <c r="C46" s="18">
        <v>0.969503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9">
        <v>6.9100588900000002</v>
      </c>
      <c r="K46" s="19">
        <v>0</v>
      </c>
      <c r="L46" s="19">
        <v>60.860532890000002</v>
      </c>
      <c r="M46" s="18">
        <v>0</v>
      </c>
      <c r="N46" s="19">
        <v>0.745448</v>
      </c>
      <c r="O46" s="18">
        <v>2.0998123199999998</v>
      </c>
      <c r="P46" s="19">
        <f t="shared" si="0"/>
        <v>2.84526032</v>
      </c>
      <c r="Q46" s="20">
        <f t="shared" si="1"/>
        <v>68.740094780000007</v>
      </c>
    </row>
    <row r="47" spans="1:17" x14ac:dyDescent="0.25">
      <c r="A47" s="16"/>
      <c r="B47" s="17">
        <v>38261</v>
      </c>
      <c r="C47" s="18">
        <v>1.00916308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9">
        <v>4.8026080799999997</v>
      </c>
      <c r="K47" s="19">
        <v>0</v>
      </c>
      <c r="L47" s="19">
        <v>60.86176326999999</v>
      </c>
      <c r="M47" s="18">
        <v>0</v>
      </c>
      <c r="N47" s="19">
        <v>0.68994167000000006</v>
      </c>
      <c r="O47" s="18">
        <v>1.50613931</v>
      </c>
      <c r="P47" s="19">
        <f t="shared" si="0"/>
        <v>2.1960809800000001</v>
      </c>
      <c r="Q47" s="20">
        <f t="shared" si="1"/>
        <v>66.673534429999989</v>
      </c>
    </row>
    <row r="48" spans="1:17" x14ac:dyDescent="0.25">
      <c r="A48" s="16"/>
      <c r="B48" s="17">
        <v>38292</v>
      </c>
      <c r="C48" s="18">
        <v>1.0406630799999999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9">
        <v>7.0163613899999993</v>
      </c>
      <c r="K48" s="19">
        <v>0</v>
      </c>
      <c r="L48" s="19">
        <v>60.43496639</v>
      </c>
      <c r="M48" s="18">
        <v>0</v>
      </c>
      <c r="N48" s="19">
        <v>0.61541338000000001</v>
      </c>
      <c r="O48" s="18">
        <v>1.4030565799999999</v>
      </c>
      <c r="P48" s="19">
        <f t="shared" si="0"/>
        <v>2.01846996</v>
      </c>
      <c r="Q48" s="20">
        <f t="shared" si="1"/>
        <v>68.491990860000001</v>
      </c>
    </row>
    <row r="49" spans="1:17" x14ac:dyDescent="0.25">
      <c r="A49" s="16"/>
      <c r="B49" s="17">
        <v>38322</v>
      </c>
      <c r="C49" s="18">
        <v>1.1044989999999999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9">
        <v>5.2570156700000004</v>
      </c>
      <c r="K49" s="19">
        <v>0</v>
      </c>
      <c r="L49" s="19">
        <v>59.525959710000002</v>
      </c>
      <c r="M49" s="18">
        <v>0</v>
      </c>
      <c r="N49" s="19">
        <v>0.60107100000000002</v>
      </c>
      <c r="O49" s="18">
        <v>1.1887510399999999</v>
      </c>
      <c r="P49" s="19">
        <f t="shared" si="0"/>
        <v>1.7898220399999998</v>
      </c>
      <c r="Q49" s="20">
        <f t="shared" si="1"/>
        <v>65.88747438</v>
      </c>
    </row>
    <row r="50" spans="1:17" x14ac:dyDescent="0.25">
      <c r="A50" s="16"/>
      <c r="B50" s="17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8"/>
      <c r="N50" s="19"/>
      <c r="O50" s="18"/>
      <c r="P50" s="19"/>
      <c r="Q50" s="20"/>
    </row>
    <row r="51" spans="1:17" x14ac:dyDescent="0.25">
      <c r="A51" s="16">
        <v>2005</v>
      </c>
      <c r="B51" s="17">
        <v>38353</v>
      </c>
      <c r="C51" s="18">
        <v>1.1719987299999999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9">
        <v>6.7973384800000005</v>
      </c>
      <c r="K51" s="19">
        <v>0</v>
      </c>
      <c r="L51" s="19">
        <v>59.483431490000001</v>
      </c>
      <c r="M51" s="18">
        <v>2.3416544899999998</v>
      </c>
      <c r="N51" s="19">
        <v>0.41032313999999998</v>
      </c>
      <c r="O51" s="18">
        <v>0.79776062999999997</v>
      </c>
      <c r="P51" s="19">
        <f t="shared" si="0"/>
        <v>1.20808377</v>
      </c>
      <c r="Q51" s="20">
        <f t="shared" si="1"/>
        <v>69.794423190000003</v>
      </c>
    </row>
    <row r="52" spans="1:17" x14ac:dyDescent="0.25">
      <c r="A52" s="16"/>
      <c r="B52" s="17">
        <v>38384</v>
      </c>
      <c r="C52" s="18">
        <v>1.2395233000000001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9">
        <v>5.8478666299999995</v>
      </c>
      <c r="K52" s="19">
        <v>0</v>
      </c>
      <c r="L52" s="19">
        <v>59.67994668</v>
      </c>
      <c r="M52" s="18">
        <v>2.10602906</v>
      </c>
      <c r="N52" s="19">
        <v>0.35353131999999998</v>
      </c>
      <c r="O52" s="18">
        <v>0.72076772999999994</v>
      </c>
      <c r="P52" s="19">
        <f t="shared" si="0"/>
        <v>1.07429905</v>
      </c>
      <c r="Q52" s="20">
        <f t="shared" si="1"/>
        <v>68.873365669999998</v>
      </c>
    </row>
    <row r="53" spans="1:17" x14ac:dyDescent="0.25">
      <c r="A53" s="16"/>
      <c r="B53" s="17">
        <v>38412</v>
      </c>
      <c r="C53" s="18">
        <v>1.288178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9">
        <v>6.7973384800000005</v>
      </c>
      <c r="K53" s="19">
        <v>0</v>
      </c>
      <c r="L53" s="19">
        <v>59.483431490000001</v>
      </c>
      <c r="M53" s="18">
        <v>2.3416544899999998</v>
      </c>
      <c r="N53" s="19">
        <v>0.296516</v>
      </c>
      <c r="O53" s="18">
        <v>0.79776062999999997</v>
      </c>
      <c r="P53" s="19">
        <f t="shared" si="0"/>
        <v>1.09427663</v>
      </c>
      <c r="Q53" s="20">
        <f t="shared" si="1"/>
        <v>69.910602459999993</v>
      </c>
    </row>
    <row r="54" spans="1:17" x14ac:dyDescent="0.25">
      <c r="A54" s="16"/>
      <c r="B54" s="17">
        <v>38443</v>
      </c>
      <c r="C54" s="18">
        <v>1.331772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9">
        <v>7.1378575499999997</v>
      </c>
      <c r="K54" s="19">
        <v>0</v>
      </c>
      <c r="L54" s="19">
        <v>62.239393490000005</v>
      </c>
      <c r="M54" s="18">
        <v>2.3302707800000002</v>
      </c>
      <c r="N54" s="19">
        <v>0.21768699999999999</v>
      </c>
      <c r="O54" s="18">
        <v>0.62830750000000002</v>
      </c>
      <c r="P54" s="19">
        <f t="shared" si="0"/>
        <v>0.84599449999999998</v>
      </c>
      <c r="Q54" s="20">
        <f t="shared" si="1"/>
        <v>73.039293820000012</v>
      </c>
    </row>
    <row r="55" spans="1:17" x14ac:dyDescent="0.25">
      <c r="A55" s="16"/>
      <c r="B55" s="17">
        <v>38473</v>
      </c>
      <c r="C55" s="18">
        <v>1.373534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9">
        <v>6.6833978099999998</v>
      </c>
      <c r="K55" s="19">
        <v>0</v>
      </c>
      <c r="L55" s="19">
        <v>61.608255150000005</v>
      </c>
      <c r="M55" s="18">
        <v>2.0417240999999997</v>
      </c>
      <c r="N55" s="19">
        <v>0.10198600000000001</v>
      </c>
      <c r="O55" s="18">
        <v>0.62018691999999997</v>
      </c>
      <c r="P55" s="19">
        <f t="shared" si="0"/>
        <v>0.72217292</v>
      </c>
      <c r="Q55" s="20">
        <f t="shared" si="1"/>
        <v>71.706911059999996</v>
      </c>
    </row>
    <row r="56" spans="1:17" x14ac:dyDescent="0.25">
      <c r="A56" s="16"/>
      <c r="B56" s="17">
        <v>38504</v>
      </c>
      <c r="C56" s="18">
        <v>1.4651609999999999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9">
        <v>7.1211912699999997</v>
      </c>
      <c r="K56" s="19">
        <v>0</v>
      </c>
      <c r="L56" s="19">
        <v>62.334327700000003</v>
      </c>
      <c r="M56" s="18">
        <v>2.0471678600000001</v>
      </c>
      <c r="N56" s="19">
        <v>0.12385900000000001</v>
      </c>
      <c r="O56" s="18">
        <v>1.34168832</v>
      </c>
      <c r="P56" s="19">
        <f t="shared" si="0"/>
        <v>1.46554732</v>
      </c>
      <c r="Q56" s="20">
        <f t="shared" si="1"/>
        <v>72.967847830000011</v>
      </c>
    </row>
    <row r="57" spans="1:17" x14ac:dyDescent="0.25">
      <c r="A57" s="16"/>
      <c r="B57" s="17">
        <v>38534</v>
      </c>
      <c r="C57" s="18">
        <v>1.532726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9">
        <v>4.9053593900000001</v>
      </c>
      <c r="K57" s="19">
        <v>0</v>
      </c>
      <c r="L57" s="19">
        <v>61.450943279999997</v>
      </c>
      <c r="M57" s="18">
        <v>1.9478282600000001</v>
      </c>
      <c r="N57" s="19">
        <v>0.37919400000000003</v>
      </c>
      <c r="O57" s="18">
        <v>0.5553167</v>
      </c>
      <c r="P57" s="19">
        <f t="shared" si="0"/>
        <v>0.93451070000000003</v>
      </c>
      <c r="Q57" s="20">
        <f t="shared" si="1"/>
        <v>69.836856929999996</v>
      </c>
    </row>
    <row r="58" spans="1:17" x14ac:dyDescent="0.25">
      <c r="A58" s="16"/>
      <c r="B58" s="17">
        <v>38565</v>
      </c>
      <c r="C58" s="18">
        <v>1.6214977699999999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9">
        <v>7.0565136200000005</v>
      </c>
      <c r="K58" s="19">
        <v>0</v>
      </c>
      <c r="L58" s="19">
        <v>63.421694369999997</v>
      </c>
      <c r="M58" s="18">
        <v>1.9599553300000001</v>
      </c>
      <c r="N58" s="19">
        <v>0.35555913000000006</v>
      </c>
      <c r="O58" s="18">
        <v>0.44477100999999997</v>
      </c>
      <c r="P58" s="19">
        <f t="shared" si="0"/>
        <v>0.80033014000000002</v>
      </c>
      <c r="Q58" s="20">
        <f t="shared" si="1"/>
        <v>74.059661089999992</v>
      </c>
    </row>
    <row r="59" spans="1:17" x14ac:dyDescent="0.25">
      <c r="A59" s="16"/>
      <c r="B59" s="17">
        <v>38596</v>
      </c>
      <c r="C59" s="18">
        <v>1.709087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9">
        <v>7.3297895999999998</v>
      </c>
      <c r="K59" s="19">
        <v>0</v>
      </c>
      <c r="L59" s="19">
        <v>65.089997519999997</v>
      </c>
      <c r="M59" s="18">
        <v>1.8995707799999999</v>
      </c>
      <c r="N59" s="19">
        <v>0.25944400000000001</v>
      </c>
      <c r="O59" s="18">
        <v>0.73391177000000007</v>
      </c>
      <c r="P59" s="19">
        <f t="shared" si="0"/>
        <v>0.99335577000000008</v>
      </c>
      <c r="Q59" s="20">
        <f t="shared" si="1"/>
        <v>76.028444899999997</v>
      </c>
    </row>
    <row r="60" spans="1:17" x14ac:dyDescent="0.25">
      <c r="A60" s="16"/>
      <c r="B60" s="17">
        <v>38626</v>
      </c>
      <c r="C60" s="18">
        <v>1.721187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9">
        <v>5.78174147</v>
      </c>
      <c r="K60" s="19">
        <v>0</v>
      </c>
      <c r="L60" s="19">
        <v>65.936520490000007</v>
      </c>
      <c r="M60" s="18">
        <v>1.9133418</v>
      </c>
      <c r="N60" s="19">
        <v>0.22293100000000002</v>
      </c>
      <c r="O60" s="18">
        <v>1.1675605600000001</v>
      </c>
      <c r="P60" s="19">
        <f t="shared" si="0"/>
        <v>1.3904915600000001</v>
      </c>
      <c r="Q60" s="20">
        <f t="shared" si="1"/>
        <v>75.352790760000005</v>
      </c>
    </row>
    <row r="61" spans="1:17" x14ac:dyDescent="0.25">
      <c r="A61" s="16"/>
      <c r="B61" s="17">
        <v>38657</v>
      </c>
      <c r="C61" s="18">
        <v>1.753328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9">
        <v>7.2941156899999999</v>
      </c>
      <c r="K61" s="19">
        <v>0</v>
      </c>
      <c r="L61" s="19">
        <v>67.88379759</v>
      </c>
      <c r="M61" s="18">
        <v>1.9035043100000002</v>
      </c>
      <c r="N61" s="19">
        <v>0.228522</v>
      </c>
      <c r="O61" s="18">
        <v>0.79364508</v>
      </c>
      <c r="P61" s="19">
        <f t="shared" si="0"/>
        <v>1.02216708</v>
      </c>
      <c r="Q61" s="20">
        <f t="shared" si="1"/>
        <v>78.834745589999997</v>
      </c>
    </row>
    <row r="62" spans="1:17" x14ac:dyDescent="0.25">
      <c r="A62" s="16"/>
      <c r="B62" s="17">
        <v>38687</v>
      </c>
      <c r="C62" s="18">
        <v>1.7899929999999999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9">
        <v>6.30555384</v>
      </c>
      <c r="K62" s="19">
        <v>0</v>
      </c>
      <c r="L62" s="19">
        <v>67.960928499999994</v>
      </c>
      <c r="M62" s="18">
        <v>1.8872200700000001</v>
      </c>
      <c r="N62" s="19">
        <v>0.18685400000000002</v>
      </c>
      <c r="O62" s="18">
        <v>0.91007914000000012</v>
      </c>
      <c r="P62" s="19">
        <f t="shared" si="0"/>
        <v>1.0969331400000002</v>
      </c>
      <c r="Q62" s="20">
        <f t="shared" si="1"/>
        <v>77.943695409999989</v>
      </c>
    </row>
    <row r="63" spans="1:17" x14ac:dyDescent="0.25">
      <c r="A63" s="16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8"/>
      <c r="N63" s="19"/>
      <c r="O63" s="18"/>
      <c r="P63" s="19"/>
      <c r="Q63" s="20"/>
    </row>
    <row r="64" spans="1:17" x14ac:dyDescent="0.25">
      <c r="A64" s="16">
        <v>2006</v>
      </c>
      <c r="B64" s="17">
        <v>38718</v>
      </c>
      <c r="C64" s="18">
        <v>1.7910519899999999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9">
        <v>5.7654411900000007</v>
      </c>
      <c r="K64" s="19">
        <v>0</v>
      </c>
      <c r="L64" s="19">
        <v>69.28315619</v>
      </c>
      <c r="M64" s="18">
        <v>1.8870584800000003</v>
      </c>
      <c r="N64" s="19">
        <v>0.18656278000000001</v>
      </c>
      <c r="O64" s="18">
        <v>0.57921403999999999</v>
      </c>
      <c r="P64" s="19">
        <f t="shared" si="0"/>
        <v>0.76577682000000002</v>
      </c>
      <c r="Q64" s="20">
        <f t="shared" si="1"/>
        <v>78.726707849999997</v>
      </c>
    </row>
    <row r="65" spans="1:17" x14ac:dyDescent="0.25">
      <c r="A65" s="16"/>
      <c r="B65" s="17">
        <v>38749</v>
      </c>
      <c r="C65" s="18">
        <v>1.8033987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9">
        <v>5.7522258700000011</v>
      </c>
      <c r="K65" s="19">
        <v>0</v>
      </c>
      <c r="L65" s="19">
        <v>70.799666360000003</v>
      </c>
      <c r="M65" s="18">
        <v>1.8575021</v>
      </c>
      <c r="N65" s="19">
        <v>0.16915369000000002</v>
      </c>
      <c r="O65" s="18">
        <v>0.61264393000000006</v>
      </c>
      <c r="P65" s="19">
        <f t="shared" si="0"/>
        <v>0.78179762000000008</v>
      </c>
      <c r="Q65" s="20">
        <f t="shared" si="1"/>
        <v>80.212793030000014</v>
      </c>
    </row>
    <row r="66" spans="1:17" x14ac:dyDescent="0.25">
      <c r="A66" s="16"/>
      <c r="B66" s="17">
        <v>38777</v>
      </c>
      <c r="C66" s="18">
        <v>1.8114901999999999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9">
        <v>6.6328318700000004</v>
      </c>
      <c r="K66" s="19">
        <v>0</v>
      </c>
      <c r="L66" s="19">
        <v>69.590937170000004</v>
      </c>
      <c r="M66" s="18">
        <v>1.8954024399999998</v>
      </c>
      <c r="N66" s="19">
        <v>0.15587398999999999</v>
      </c>
      <c r="O66" s="18">
        <v>0.63540039000000004</v>
      </c>
      <c r="P66" s="19">
        <f t="shared" si="0"/>
        <v>0.79127438000000005</v>
      </c>
      <c r="Q66" s="20">
        <f t="shared" si="1"/>
        <v>79.93066168</v>
      </c>
    </row>
    <row r="67" spans="1:17" x14ac:dyDescent="0.25">
      <c r="A67" s="16"/>
      <c r="B67" s="17">
        <v>38808</v>
      </c>
      <c r="C67" s="18">
        <v>1.8102989199999999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9">
        <v>8.80923619</v>
      </c>
      <c r="K67" s="19">
        <v>0</v>
      </c>
      <c r="L67" s="19">
        <v>69.785225969999999</v>
      </c>
      <c r="M67" s="18">
        <v>2.0191333499999997</v>
      </c>
      <c r="N67" s="19">
        <v>0.10662209</v>
      </c>
      <c r="O67" s="18">
        <v>0.57447022000000003</v>
      </c>
      <c r="P67" s="19">
        <f t="shared" si="0"/>
        <v>0.68109231000000003</v>
      </c>
      <c r="Q67" s="20">
        <f t="shared" si="1"/>
        <v>82.423894430000004</v>
      </c>
    </row>
    <row r="68" spans="1:17" x14ac:dyDescent="0.25">
      <c r="A68" s="16"/>
      <c r="B68" s="17">
        <v>38838</v>
      </c>
      <c r="C68" s="18">
        <v>1.8105045800000001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9">
        <v>6.0169521599999998</v>
      </c>
      <c r="K68" s="19">
        <v>0</v>
      </c>
      <c r="L68" s="19">
        <v>66.185919339999998</v>
      </c>
      <c r="M68" s="18">
        <v>2.0662220200000001</v>
      </c>
      <c r="N68" s="19">
        <v>9.3489120000000009E-2</v>
      </c>
      <c r="O68" s="18">
        <v>0.56102335000000003</v>
      </c>
      <c r="P68" s="19">
        <f t="shared" si="0"/>
        <v>0.65451247000000001</v>
      </c>
      <c r="Q68" s="20">
        <f t="shared" si="1"/>
        <v>76.079598099999998</v>
      </c>
    </row>
    <row r="69" spans="1:17" x14ac:dyDescent="0.25">
      <c r="A69" s="16"/>
      <c r="B69" s="17">
        <v>38869</v>
      </c>
      <c r="C69" s="18">
        <v>1.8105391599999998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9">
        <v>5.9760683200000004</v>
      </c>
      <c r="K69" s="19">
        <v>0</v>
      </c>
      <c r="L69" s="19">
        <v>67.716938690000006</v>
      </c>
      <c r="M69" s="18">
        <v>2.3585151399999997</v>
      </c>
      <c r="N69" s="19">
        <v>0.76504127</v>
      </c>
      <c r="O69" s="18">
        <v>4.2528796800000004</v>
      </c>
      <c r="P69" s="19">
        <f t="shared" si="0"/>
        <v>5.0179209500000006</v>
      </c>
      <c r="Q69" s="20">
        <f t="shared" si="1"/>
        <v>77.862061310000001</v>
      </c>
    </row>
    <row r="70" spans="1:17" x14ac:dyDescent="0.25">
      <c r="A70" s="16"/>
      <c r="B70" s="17">
        <v>38899</v>
      </c>
      <c r="C70" s="18">
        <v>1.8105400700000001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9">
        <v>6.9431763399999999</v>
      </c>
      <c r="K70" s="19">
        <v>0</v>
      </c>
      <c r="L70" s="19">
        <v>68.385903830000004</v>
      </c>
      <c r="M70" s="18">
        <v>2.2777390099999999</v>
      </c>
      <c r="N70" s="19">
        <v>0.76411741</v>
      </c>
      <c r="O70" s="18">
        <v>0.61856844999999994</v>
      </c>
      <c r="P70" s="19">
        <f t="shared" si="0"/>
        <v>1.38268586</v>
      </c>
      <c r="Q70" s="20">
        <f t="shared" si="1"/>
        <v>79.417359250000004</v>
      </c>
    </row>
    <row r="71" spans="1:17" x14ac:dyDescent="0.25">
      <c r="A71" s="16"/>
      <c r="B71" s="17">
        <v>38930</v>
      </c>
      <c r="C71" s="18">
        <v>1.81060832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9">
        <v>6.2268752700000007</v>
      </c>
      <c r="K71" s="19">
        <v>0</v>
      </c>
      <c r="L71" s="19">
        <v>70.716297390000008</v>
      </c>
      <c r="M71" s="18">
        <v>2.2671577799999998</v>
      </c>
      <c r="N71" s="19">
        <v>0.76635721999999995</v>
      </c>
      <c r="O71" s="18">
        <v>0.62887081999999994</v>
      </c>
      <c r="P71" s="19">
        <f t="shared" si="0"/>
        <v>1.3952280399999999</v>
      </c>
      <c r="Q71" s="20">
        <f t="shared" si="1"/>
        <v>81.020938760000021</v>
      </c>
    </row>
    <row r="72" spans="1:17" x14ac:dyDescent="0.25">
      <c r="A72" s="16"/>
      <c r="B72" s="17">
        <v>38961</v>
      </c>
      <c r="C72" s="18">
        <v>1.81064381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9">
        <v>6.8743379599999992</v>
      </c>
      <c r="K72" s="19">
        <v>0</v>
      </c>
      <c r="L72" s="19">
        <v>72.058407130000006</v>
      </c>
      <c r="M72" s="18">
        <v>2.2437418600000001</v>
      </c>
      <c r="N72" s="19">
        <v>0.24886113000000001</v>
      </c>
      <c r="O72" s="18">
        <v>0.96067272999999997</v>
      </c>
      <c r="P72" s="19">
        <f t="shared" si="0"/>
        <v>1.2095338600000001</v>
      </c>
      <c r="Q72" s="20">
        <f t="shared" si="1"/>
        <v>82.987130759999999</v>
      </c>
    </row>
    <row r="73" spans="1:17" x14ac:dyDescent="0.25">
      <c r="A73" s="16"/>
      <c r="B73" s="17">
        <v>38991</v>
      </c>
      <c r="C73" s="18">
        <v>1.8107466200000002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9">
        <v>7.7150169799999997</v>
      </c>
      <c r="K73" s="19">
        <v>0</v>
      </c>
      <c r="L73" s="19">
        <v>68.940116900000007</v>
      </c>
      <c r="M73" s="18">
        <v>2.2746644699999998</v>
      </c>
      <c r="N73" s="19">
        <v>0.21271738000000001</v>
      </c>
      <c r="O73" s="18">
        <v>0.79662194000000008</v>
      </c>
      <c r="P73" s="19">
        <f t="shared" si="0"/>
        <v>1.00933932</v>
      </c>
      <c r="Q73" s="20">
        <f t="shared" si="1"/>
        <v>80.740544970000016</v>
      </c>
    </row>
    <row r="74" spans="1:17" x14ac:dyDescent="0.25">
      <c r="A74" s="16"/>
      <c r="B74" s="17">
        <v>39022</v>
      </c>
      <c r="C74" s="18">
        <v>1.8107620900000001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9">
        <v>6.7287761799999988</v>
      </c>
      <c r="K74" s="19">
        <v>0</v>
      </c>
      <c r="L74" s="19">
        <v>82.166661710000014</v>
      </c>
      <c r="M74" s="18">
        <v>0.64123609999999998</v>
      </c>
      <c r="N74" s="19">
        <v>0.95637581999999988</v>
      </c>
      <c r="O74" s="18">
        <v>0.5887230699999999</v>
      </c>
      <c r="P74" s="19">
        <f t="shared" si="0"/>
        <v>1.5450988899999998</v>
      </c>
      <c r="Q74" s="20">
        <f t="shared" si="1"/>
        <v>91.347436080000008</v>
      </c>
    </row>
    <row r="75" spans="1:17" x14ac:dyDescent="0.25">
      <c r="A75" s="16"/>
      <c r="B75" s="17">
        <v>39052</v>
      </c>
      <c r="C75" s="18">
        <v>1.8107893899999998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9">
        <v>8.5100002900000007</v>
      </c>
      <c r="K75" s="19">
        <v>0</v>
      </c>
      <c r="L75" s="19">
        <v>88.943979389999981</v>
      </c>
      <c r="M75" s="18">
        <v>0.62918457000000005</v>
      </c>
      <c r="N75" s="19">
        <v>1.08574028</v>
      </c>
      <c r="O75" s="18">
        <v>0.95307520000000001</v>
      </c>
      <c r="P75" s="19">
        <f t="shared" si="0"/>
        <v>2.0388154800000002</v>
      </c>
      <c r="Q75" s="20">
        <f t="shared" si="1"/>
        <v>99.893953639999992</v>
      </c>
    </row>
    <row r="76" spans="1:17" x14ac:dyDescent="0.25">
      <c r="A76" s="16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8"/>
      <c r="N76" s="19"/>
      <c r="O76" s="18"/>
      <c r="P76" s="19"/>
      <c r="Q76" s="20"/>
    </row>
    <row r="77" spans="1:17" x14ac:dyDescent="0.25">
      <c r="A77" s="16">
        <v>2007</v>
      </c>
      <c r="B77" s="17">
        <v>39083</v>
      </c>
      <c r="C77" s="18">
        <v>1.85879485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9">
        <v>9.2434811799999999</v>
      </c>
      <c r="K77" s="19">
        <v>0</v>
      </c>
      <c r="L77" s="19">
        <v>88.258494809999988</v>
      </c>
      <c r="M77" s="18">
        <v>0.5910219000000001</v>
      </c>
      <c r="N77" s="19">
        <v>1.0684705800000001</v>
      </c>
      <c r="O77" s="18">
        <v>1.1265889900000001</v>
      </c>
      <c r="P77" s="19">
        <f t="shared" ref="P77:P140" si="2">N77+O77</f>
        <v>2.1950595700000002</v>
      </c>
      <c r="Q77" s="20">
        <f t="shared" ref="Q77:Q140" si="3">SUM(C77:M77)</f>
        <v>99.951792739999988</v>
      </c>
    </row>
    <row r="78" spans="1:17" x14ac:dyDescent="0.25">
      <c r="A78" s="16"/>
      <c r="B78" s="17">
        <v>39114</v>
      </c>
      <c r="C78" s="18">
        <v>1.91893125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9">
        <v>8.5289642800000003</v>
      </c>
      <c r="K78" s="19">
        <v>0</v>
      </c>
      <c r="L78" s="19">
        <v>90.566627400000002</v>
      </c>
      <c r="M78" s="18">
        <v>0.53190486000000003</v>
      </c>
      <c r="N78" s="19">
        <v>1.06774927</v>
      </c>
      <c r="O78" s="18">
        <v>1.0715757300000002</v>
      </c>
      <c r="P78" s="19">
        <f t="shared" si="2"/>
        <v>2.1393250000000004</v>
      </c>
      <c r="Q78" s="20">
        <f t="shared" si="3"/>
        <v>101.54642779</v>
      </c>
    </row>
    <row r="79" spans="1:17" x14ac:dyDescent="0.25">
      <c r="A79" s="16"/>
      <c r="B79" s="17">
        <v>39142</v>
      </c>
      <c r="C79" s="18">
        <v>1.9858880300000001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9">
        <v>8.7884626400000005</v>
      </c>
      <c r="K79" s="19">
        <v>0</v>
      </c>
      <c r="L79" s="19">
        <v>90.796669550000004</v>
      </c>
      <c r="M79" s="18">
        <v>0.52166760999999995</v>
      </c>
      <c r="N79" s="19">
        <v>1.06280248</v>
      </c>
      <c r="O79" s="18">
        <v>0.93693917000000004</v>
      </c>
      <c r="P79" s="19">
        <f t="shared" si="2"/>
        <v>1.99974165</v>
      </c>
      <c r="Q79" s="20">
        <f t="shared" si="3"/>
        <v>102.09268783</v>
      </c>
    </row>
    <row r="80" spans="1:17" x14ac:dyDescent="0.25">
      <c r="A80" s="16"/>
      <c r="B80" s="17">
        <v>39173</v>
      </c>
      <c r="C80" s="18">
        <v>1.9859217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9">
        <v>9.4140436000000012</v>
      </c>
      <c r="K80" s="19">
        <v>0</v>
      </c>
      <c r="L80" s="19">
        <v>97.175300829999998</v>
      </c>
      <c r="M80" s="18">
        <v>0.54450536999999999</v>
      </c>
      <c r="N80" s="19">
        <v>0.29822076000000003</v>
      </c>
      <c r="O80" s="18">
        <v>1.12645368</v>
      </c>
      <c r="P80" s="19">
        <f t="shared" si="2"/>
        <v>1.42467444</v>
      </c>
      <c r="Q80" s="20">
        <f t="shared" si="3"/>
        <v>109.1197715</v>
      </c>
    </row>
    <row r="81" spans="1:17" x14ac:dyDescent="0.25">
      <c r="A81" s="16"/>
      <c r="B81" s="17">
        <v>39203</v>
      </c>
      <c r="C81" s="18">
        <v>1.9859945000000001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9">
        <v>10.198120459999998</v>
      </c>
      <c r="K81" s="19">
        <v>0</v>
      </c>
      <c r="L81" s="19">
        <v>102.15325494999999</v>
      </c>
      <c r="M81" s="18">
        <v>0.62706249999999997</v>
      </c>
      <c r="N81" s="19">
        <v>0.32391601000000003</v>
      </c>
      <c r="O81" s="18">
        <v>1.2486894500000001</v>
      </c>
      <c r="P81" s="19">
        <f t="shared" si="2"/>
        <v>1.5726054600000001</v>
      </c>
      <c r="Q81" s="20">
        <f t="shared" si="3"/>
        <v>114.96443240999999</v>
      </c>
    </row>
    <row r="82" spans="1:17" x14ac:dyDescent="0.25">
      <c r="A82" s="16"/>
      <c r="B82" s="17">
        <v>39234</v>
      </c>
      <c r="C82" s="18">
        <v>1.9935218000000001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9">
        <v>11.573968200000001</v>
      </c>
      <c r="K82" s="19">
        <v>0</v>
      </c>
      <c r="L82" s="19">
        <v>102.97771602</v>
      </c>
      <c r="M82" s="18">
        <v>0.62569962000000001</v>
      </c>
      <c r="N82" s="19">
        <v>0.6910636</v>
      </c>
      <c r="O82" s="18">
        <v>1.3327651600000001</v>
      </c>
      <c r="P82" s="19">
        <f t="shared" si="2"/>
        <v>2.0238287600000002</v>
      </c>
      <c r="Q82" s="20">
        <f t="shared" si="3"/>
        <v>117.17090564000002</v>
      </c>
    </row>
    <row r="83" spans="1:17" x14ac:dyDescent="0.25">
      <c r="A83" s="16"/>
      <c r="B83" s="17">
        <v>39264</v>
      </c>
      <c r="C83" s="18">
        <v>2.089572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9">
        <v>12.947504979999998</v>
      </c>
      <c r="K83" s="19">
        <v>0</v>
      </c>
      <c r="L83" s="19">
        <v>104.56263466999999</v>
      </c>
      <c r="M83" s="18">
        <v>0.62068783999999999</v>
      </c>
      <c r="N83" s="19">
        <v>1.233857</v>
      </c>
      <c r="O83" s="18">
        <v>1.22753746</v>
      </c>
      <c r="P83" s="19">
        <f t="shared" si="2"/>
        <v>2.4613944600000002</v>
      </c>
      <c r="Q83" s="20">
        <f t="shared" si="3"/>
        <v>120.22039948999999</v>
      </c>
    </row>
    <row r="84" spans="1:17" x14ac:dyDescent="0.25">
      <c r="A84" s="16"/>
      <c r="B84" s="17">
        <v>39295</v>
      </c>
      <c r="C84" s="18">
        <v>2.1855845899999999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9">
        <v>12.76249307</v>
      </c>
      <c r="K84" s="19">
        <v>0</v>
      </c>
      <c r="L84" s="19">
        <v>114.75390568</v>
      </c>
      <c r="M84" s="18">
        <v>0.59178566999999993</v>
      </c>
      <c r="N84" s="19">
        <v>1.2851883499999999</v>
      </c>
      <c r="O84" s="18">
        <v>1.18414891</v>
      </c>
      <c r="P84" s="19">
        <f t="shared" si="2"/>
        <v>2.4693372599999996</v>
      </c>
      <c r="Q84" s="20">
        <f t="shared" si="3"/>
        <v>130.29376901000001</v>
      </c>
    </row>
    <row r="85" spans="1:17" x14ac:dyDescent="0.25">
      <c r="A85" s="16"/>
      <c r="B85" s="17">
        <v>39326</v>
      </c>
      <c r="C85" s="18">
        <v>2.2411055200000001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9">
        <v>14.045830840000001</v>
      </c>
      <c r="K85" s="19">
        <v>0</v>
      </c>
      <c r="L85" s="19">
        <v>117.11057625999999</v>
      </c>
      <c r="M85" s="18">
        <v>0.62150796999999991</v>
      </c>
      <c r="N85" s="19">
        <v>1.2814522500000001</v>
      </c>
      <c r="O85" s="18">
        <v>1.08432036</v>
      </c>
      <c r="P85" s="19">
        <f t="shared" si="2"/>
        <v>2.3657726100000001</v>
      </c>
      <c r="Q85" s="20">
        <f t="shared" si="3"/>
        <v>134.01902059</v>
      </c>
    </row>
    <row r="86" spans="1:17" x14ac:dyDescent="0.25">
      <c r="A86" s="16"/>
      <c r="B86" s="17">
        <v>39356</v>
      </c>
      <c r="C86" s="18">
        <v>2.24863737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9">
        <v>11.75961613</v>
      </c>
      <c r="K86" s="19">
        <v>0</v>
      </c>
      <c r="L86" s="19">
        <v>126.13406471000002</v>
      </c>
      <c r="M86" s="18">
        <v>1.10028529</v>
      </c>
      <c r="N86" s="19">
        <v>1.2255273899999999</v>
      </c>
      <c r="O86" s="18">
        <v>1.6635213699999998</v>
      </c>
      <c r="P86" s="19">
        <f t="shared" si="2"/>
        <v>2.8890487599999997</v>
      </c>
      <c r="Q86" s="20">
        <f t="shared" si="3"/>
        <v>141.2426035</v>
      </c>
    </row>
    <row r="87" spans="1:17" x14ac:dyDescent="0.25">
      <c r="A87" s="16"/>
      <c r="B87" s="17">
        <v>39387</v>
      </c>
      <c r="C87" s="18">
        <v>2.2726910600000001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9">
        <v>12.188670719999999</v>
      </c>
      <c r="K87" s="19">
        <v>0</v>
      </c>
      <c r="L87" s="19">
        <v>125.52523441999998</v>
      </c>
      <c r="M87" s="18">
        <v>0.98569115000000007</v>
      </c>
      <c r="N87" s="19">
        <v>0.56877001000000005</v>
      </c>
      <c r="O87" s="18">
        <v>1.6965626299999998</v>
      </c>
      <c r="P87" s="19">
        <f t="shared" si="2"/>
        <v>2.26533264</v>
      </c>
      <c r="Q87" s="20">
        <f t="shared" si="3"/>
        <v>140.97228734999999</v>
      </c>
    </row>
    <row r="88" spans="1:17" x14ac:dyDescent="0.25">
      <c r="A88" s="16"/>
      <c r="B88" s="17">
        <v>39417</v>
      </c>
      <c r="C88" s="18">
        <v>2.2726965200000002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9">
        <v>11.802109590000001</v>
      </c>
      <c r="K88" s="19">
        <v>0</v>
      </c>
      <c r="L88" s="19">
        <v>128.69403033999998</v>
      </c>
      <c r="M88" s="18">
        <v>0.94551665000000007</v>
      </c>
      <c r="N88" s="19">
        <v>0.49490704000000002</v>
      </c>
      <c r="O88" s="18">
        <v>1.79475008</v>
      </c>
      <c r="P88" s="19">
        <f t="shared" si="2"/>
        <v>2.2896571200000002</v>
      </c>
      <c r="Q88" s="20">
        <f t="shared" si="3"/>
        <v>143.71435309999998</v>
      </c>
    </row>
    <row r="89" spans="1:17" x14ac:dyDescent="0.25">
      <c r="A89" s="16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8"/>
      <c r="N89" s="19"/>
      <c r="O89" s="18"/>
      <c r="P89" s="19"/>
      <c r="Q89" s="20"/>
    </row>
    <row r="90" spans="1:17" x14ac:dyDescent="0.25">
      <c r="A90" s="16">
        <v>2008</v>
      </c>
      <c r="B90" s="17">
        <v>39448</v>
      </c>
      <c r="C90" s="18">
        <v>2.1240671999999998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9">
        <v>11.565021809999999</v>
      </c>
      <c r="K90" s="19">
        <v>0</v>
      </c>
      <c r="L90" s="19">
        <v>134.40499650999999</v>
      </c>
      <c r="M90" s="18">
        <v>0.6842976999999999</v>
      </c>
      <c r="N90" s="19">
        <v>0.45917983000000001</v>
      </c>
      <c r="O90" s="18">
        <v>1.6907057609999998</v>
      </c>
      <c r="P90" s="19">
        <f t="shared" si="2"/>
        <v>2.1498855909999999</v>
      </c>
      <c r="Q90" s="20">
        <f t="shared" si="3"/>
        <v>148.77838321999999</v>
      </c>
    </row>
    <row r="91" spans="1:17" x14ac:dyDescent="0.25">
      <c r="A91" s="16"/>
      <c r="B91" s="17">
        <v>39479</v>
      </c>
      <c r="C91" s="18">
        <v>2.1227615800000001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9">
        <v>6.1323240500000011</v>
      </c>
      <c r="K91" s="19">
        <v>0</v>
      </c>
      <c r="L91" s="19">
        <v>133.50382657</v>
      </c>
      <c r="M91" s="18">
        <v>0.77487326000000001</v>
      </c>
      <c r="N91" s="19">
        <v>0.42267503000000001</v>
      </c>
      <c r="O91" s="18">
        <v>1.76641388</v>
      </c>
      <c r="P91" s="19">
        <f t="shared" si="2"/>
        <v>2.1890889100000002</v>
      </c>
      <c r="Q91" s="20">
        <f t="shared" si="3"/>
        <v>142.53378545999999</v>
      </c>
    </row>
    <row r="92" spans="1:17" x14ac:dyDescent="0.25">
      <c r="A92" s="16"/>
      <c r="B92" s="17">
        <v>39508</v>
      </c>
      <c r="C92" s="18">
        <v>2.1610547900000001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9">
        <v>11.125872190000001</v>
      </c>
      <c r="K92" s="19">
        <v>0</v>
      </c>
      <c r="L92" s="19">
        <v>134.21137901999998</v>
      </c>
      <c r="M92" s="18">
        <v>0.83477266999999999</v>
      </c>
      <c r="N92" s="19">
        <v>0.32734699</v>
      </c>
      <c r="O92" s="18">
        <v>1.19430558</v>
      </c>
      <c r="P92" s="19">
        <f t="shared" si="2"/>
        <v>1.5216525700000001</v>
      </c>
      <c r="Q92" s="20">
        <f t="shared" si="3"/>
        <v>148.33307866999999</v>
      </c>
    </row>
    <row r="93" spans="1:17" x14ac:dyDescent="0.25">
      <c r="A93" s="16"/>
      <c r="B93" s="17">
        <v>39539</v>
      </c>
      <c r="C93" s="18">
        <v>2.1448115999999997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9">
        <v>12.78578759</v>
      </c>
      <c r="K93" s="19">
        <v>0</v>
      </c>
      <c r="L93" s="19">
        <v>140.22895082000002</v>
      </c>
      <c r="M93" s="18">
        <v>0.85727682999999999</v>
      </c>
      <c r="N93" s="19">
        <v>2.0213808900000001</v>
      </c>
      <c r="O93" s="18">
        <v>1.4526096700000002</v>
      </c>
      <c r="P93" s="19">
        <f t="shared" si="2"/>
        <v>3.4739905600000003</v>
      </c>
      <c r="Q93" s="20">
        <f t="shared" si="3"/>
        <v>156.01682684000002</v>
      </c>
    </row>
    <row r="94" spans="1:17" x14ac:dyDescent="0.25">
      <c r="A94" s="16"/>
      <c r="B94" s="17">
        <v>39569</v>
      </c>
      <c r="C94" s="18">
        <v>2.1444840599999999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9">
        <v>15.482858009999999</v>
      </c>
      <c r="K94" s="19">
        <v>0</v>
      </c>
      <c r="L94" s="19">
        <v>144.09474621999999</v>
      </c>
      <c r="M94" s="18">
        <v>0.91839935000000006</v>
      </c>
      <c r="N94" s="19">
        <v>1.18113976</v>
      </c>
      <c r="O94" s="18">
        <v>1.5385289100000001</v>
      </c>
      <c r="P94" s="19">
        <f t="shared" si="2"/>
        <v>2.7196686699999999</v>
      </c>
      <c r="Q94" s="20">
        <f t="shared" si="3"/>
        <v>162.64048763999998</v>
      </c>
    </row>
    <row r="95" spans="1:17" x14ac:dyDescent="0.25">
      <c r="A95" s="16"/>
      <c r="B95" s="17">
        <v>39600</v>
      </c>
      <c r="C95" s="18">
        <v>2.2017268699999999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9">
        <v>15.15584355</v>
      </c>
      <c r="K95" s="19">
        <v>0</v>
      </c>
      <c r="L95" s="19">
        <v>152.80797003999999</v>
      </c>
      <c r="M95" s="18">
        <v>3.4491859900000001</v>
      </c>
      <c r="N95" s="19">
        <v>0.16556274999999998</v>
      </c>
      <c r="O95" s="18">
        <v>3.2124960700000003</v>
      </c>
      <c r="P95" s="19">
        <f t="shared" si="2"/>
        <v>3.3780588200000001</v>
      </c>
      <c r="Q95" s="20">
        <f t="shared" si="3"/>
        <v>173.61472644999998</v>
      </c>
    </row>
    <row r="96" spans="1:17" x14ac:dyDescent="0.25">
      <c r="A96" s="16"/>
      <c r="B96" s="17">
        <v>39630</v>
      </c>
      <c r="C96" s="18">
        <v>2.2799148499999999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9">
        <v>17.005176470000002</v>
      </c>
      <c r="K96" s="19">
        <v>0</v>
      </c>
      <c r="L96" s="19">
        <v>148.84421208000001</v>
      </c>
      <c r="M96" s="18">
        <v>0.94125792999999991</v>
      </c>
      <c r="N96" s="19">
        <v>1.0275965700000003</v>
      </c>
      <c r="O96" s="18">
        <v>1.28862085</v>
      </c>
      <c r="P96" s="19">
        <f t="shared" si="2"/>
        <v>2.3162174200000001</v>
      </c>
      <c r="Q96" s="20">
        <f t="shared" si="3"/>
        <v>169.07056133</v>
      </c>
    </row>
    <row r="97" spans="1:17" x14ac:dyDescent="0.25">
      <c r="A97" s="16"/>
      <c r="B97" s="17">
        <v>39661</v>
      </c>
      <c r="C97" s="18">
        <v>2.3461224700000001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9">
        <v>27.091367389999998</v>
      </c>
      <c r="K97" s="19">
        <v>0</v>
      </c>
      <c r="L97" s="19">
        <v>151.90174801999999</v>
      </c>
      <c r="M97" s="18">
        <v>0.86373840000000002</v>
      </c>
      <c r="N97" s="19">
        <v>1.44220671</v>
      </c>
      <c r="O97" s="18">
        <v>1.4932214799999999</v>
      </c>
      <c r="P97" s="19">
        <f t="shared" si="2"/>
        <v>2.9354281899999997</v>
      </c>
      <c r="Q97" s="20">
        <f t="shared" si="3"/>
        <v>182.20297627999997</v>
      </c>
    </row>
    <row r="98" spans="1:17" x14ac:dyDescent="0.25">
      <c r="A98" s="16"/>
      <c r="B98" s="17">
        <v>39692</v>
      </c>
      <c r="C98" s="18">
        <v>2.3678425999999999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9">
        <v>18.449411849999997</v>
      </c>
      <c r="K98" s="19">
        <v>0</v>
      </c>
      <c r="L98" s="19">
        <v>154.93516781</v>
      </c>
      <c r="M98" s="18">
        <v>1.2382882099999999</v>
      </c>
      <c r="N98" s="19">
        <v>0.67742026</v>
      </c>
      <c r="O98" s="18">
        <v>0.65556577999999999</v>
      </c>
      <c r="P98" s="19">
        <f t="shared" si="2"/>
        <v>1.33298604</v>
      </c>
      <c r="Q98" s="20">
        <f t="shared" si="3"/>
        <v>176.99071047000001</v>
      </c>
    </row>
    <row r="99" spans="1:17" x14ac:dyDescent="0.25">
      <c r="A99" s="16"/>
      <c r="B99" s="17">
        <v>39722</v>
      </c>
      <c r="C99" s="18">
        <v>2.438491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9">
        <v>23.423971969999997</v>
      </c>
      <c r="K99" s="19">
        <v>0</v>
      </c>
      <c r="L99" s="19">
        <v>156.80027961000002</v>
      </c>
      <c r="M99" s="18">
        <v>1.12892712</v>
      </c>
      <c r="N99" s="19">
        <v>3.8423829</v>
      </c>
      <c r="O99" s="18">
        <v>1.04447855</v>
      </c>
      <c r="P99" s="19">
        <f t="shared" si="2"/>
        <v>4.8868614499999996</v>
      </c>
      <c r="Q99" s="20">
        <f t="shared" si="3"/>
        <v>183.7916697</v>
      </c>
    </row>
    <row r="100" spans="1:17" x14ac:dyDescent="0.25">
      <c r="A100" s="16"/>
      <c r="B100" s="17">
        <v>39753</v>
      </c>
      <c r="C100" s="18">
        <v>2.50186252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9">
        <v>23.09829032</v>
      </c>
      <c r="K100" s="19">
        <v>0</v>
      </c>
      <c r="L100" s="19">
        <v>168.83206695000001</v>
      </c>
      <c r="M100" s="18">
        <v>1.0975696500000001</v>
      </c>
      <c r="N100" s="19">
        <v>6.6455392900000003</v>
      </c>
      <c r="O100" s="18">
        <v>0.97800450999999999</v>
      </c>
      <c r="P100" s="19">
        <f t="shared" si="2"/>
        <v>7.6235438000000002</v>
      </c>
      <c r="Q100" s="20">
        <f t="shared" si="3"/>
        <v>195.52978944</v>
      </c>
    </row>
    <row r="101" spans="1:17" x14ac:dyDescent="0.25">
      <c r="A101" s="16"/>
      <c r="B101" s="17">
        <v>39783</v>
      </c>
      <c r="C101" s="18">
        <v>2.4536511799999996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9">
        <v>25.033444339999999</v>
      </c>
      <c r="K101" s="19">
        <v>0</v>
      </c>
      <c r="L101" s="19">
        <v>163.30842620000001</v>
      </c>
      <c r="M101" s="18">
        <v>1.8626528899999999</v>
      </c>
      <c r="N101" s="19">
        <v>11.77570495</v>
      </c>
      <c r="O101" s="18">
        <v>1.1934520499999999</v>
      </c>
      <c r="P101" s="19">
        <f t="shared" si="2"/>
        <v>12.969156999999999</v>
      </c>
      <c r="Q101" s="20">
        <f t="shared" si="3"/>
        <v>192.65817461</v>
      </c>
    </row>
    <row r="102" spans="1:17" x14ac:dyDescent="0.25">
      <c r="A102" s="16"/>
      <c r="C102" s="18"/>
      <c r="D102" s="18"/>
      <c r="E102" s="18"/>
      <c r="F102" s="18"/>
      <c r="G102" s="18"/>
      <c r="H102" s="18"/>
      <c r="I102" s="18"/>
      <c r="J102" s="19"/>
      <c r="K102" s="19"/>
      <c r="L102" s="19"/>
      <c r="M102" s="18"/>
      <c r="N102" s="19"/>
      <c r="O102" s="18"/>
      <c r="P102" s="19"/>
      <c r="Q102" s="20"/>
    </row>
    <row r="103" spans="1:17" x14ac:dyDescent="0.25">
      <c r="A103" s="16">
        <v>2009</v>
      </c>
      <c r="B103" s="17">
        <v>39814</v>
      </c>
      <c r="C103" s="18">
        <v>2.49599196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9">
        <v>20.096765300000001</v>
      </c>
      <c r="K103" s="19">
        <v>0</v>
      </c>
      <c r="L103" s="19">
        <v>166.90383641</v>
      </c>
      <c r="M103" s="18">
        <v>0.79692136999999996</v>
      </c>
      <c r="N103" s="19">
        <v>13.444449580000001</v>
      </c>
      <c r="O103" s="18">
        <v>1.0444411499999999</v>
      </c>
      <c r="P103" s="19">
        <f t="shared" si="2"/>
        <v>14.488890730000001</v>
      </c>
      <c r="Q103" s="20">
        <f t="shared" si="3"/>
        <v>190.29351504000002</v>
      </c>
    </row>
    <row r="104" spans="1:17" x14ac:dyDescent="0.25">
      <c r="A104" s="16"/>
      <c r="B104" s="17">
        <v>39845</v>
      </c>
      <c r="C104" s="18">
        <v>2.5196356099999999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9">
        <v>21.394855549999999</v>
      </c>
      <c r="K104" s="19">
        <v>0</v>
      </c>
      <c r="L104" s="19">
        <v>162.42812927</v>
      </c>
      <c r="M104" s="18">
        <v>0.75623898000000001</v>
      </c>
      <c r="N104" s="19">
        <v>11.77359721</v>
      </c>
      <c r="O104" s="18">
        <v>2.2094551400000002</v>
      </c>
      <c r="P104" s="19">
        <f t="shared" si="2"/>
        <v>13.983052350000001</v>
      </c>
      <c r="Q104" s="20">
        <f t="shared" si="3"/>
        <v>187.09885941000002</v>
      </c>
    </row>
    <row r="105" spans="1:17" x14ac:dyDescent="0.25">
      <c r="A105" s="16"/>
      <c r="B105" s="17">
        <v>39873</v>
      </c>
      <c r="C105" s="18">
        <v>2.56497522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9">
        <v>27.323064270000003</v>
      </c>
      <c r="K105" s="19">
        <v>0</v>
      </c>
      <c r="L105" s="19">
        <v>177.10836804000002</v>
      </c>
      <c r="M105" s="18">
        <v>0.98727474000000004</v>
      </c>
      <c r="N105" s="19">
        <v>10.75413687</v>
      </c>
      <c r="O105" s="18">
        <v>1.7693054799999999</v>
      </c>
      <c r="P105" s="19">
        <f t="shared" si="2"/>
        <v>12.52344235</v>
      </c>
      <c r="Q105" s="20">
        <f t="shared" si="3"/>
        <v>207.98368227000003</v>
      </c>
    </row>
    <row r="106" spans="1:17" x14ac:dyDescent="0.25">
      <c r="A106" s="16"/>
      <c r="B106" s="17">
        <v>39904</v>
      </c>
      <c r="C106" s="18">
        <v>2.5917948700000002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9">
        <v>24.621251040000001</v>
      </c>
      <c r="K106" s="19">
        <v>0</v>
      </c>
      <c r="L106" s="19">
        <v>166.63473326000002</v>
      </c>
      <c r="M106" s="18">
        <v>0.94746399000000003</v>
      </c>
      <c r="N106" s="19">
        <v>7.8093573300000001</v>
      </c>
      <c r="O106" s="18">
        <v>1.94987299</v>
      </c>
      <c r="P106" s="19">
        <f t="shared" si="2"/>
        <v>9.7592303200000003</v>
      </c>
      <c r="Q106" s="20">
        <f t="shared" si="3"/>
        <v>194.79524316000001</v>
      </c>
    </row>
    <row r="107" spans="1:17" x14ac:dyDescent="0.25">
      <c r="A107" s="16"/>
      <c r="B107" s="17">
        <v>39934</v>
      </c>
      <c r="C107" s="18">
        <v>2.5200380400000002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9">
        <v>21.344017650000001</v>
      </c>
      <c r="K107" s="19">
        <v>0</v>
      </c>
      <c r="L107" s="19">
        <v>174.33635964000001</v>
      </c>
      <c r="M107" s="18">
        <v>1.0392142499999999</v>
      </c>
      <c r="N107" s="19">
        <v>7.1744429800000002</v>
      </c>
      <c r="O107" s="18">
        <v>2.5110646900000004</v>
      </c>
      <c r="P107" s="19">
        <f t="shared" si="2"/>
        <v>9.6855076699999998</v>
      </c>
      <c r="Q107" s="20">
        <f t="shared" si="3"/>
        <v>199.23962957999998</v>
      </c>
    </row>
    <row r="108" spans="1:17" x14ac:dyDescent="0.25">
      <c r="A108" s="16"/>
      <c r="B108" s="17">
        <v>39965</v>
      </c>
      <c r="C108" s="18">
        <v>2.4046617100000001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9">
        <v>24.547719369999999</v>
      </c>
      <c r="K108" s="19">
        <v>0</v>
      </c>
      <c r="L108" s="19">
        <v>177.08926081999999</v>
      </c>
      <c r="M108" s="18">
        <v>0.88676233999999998</v>
      </c>
      <c r="N108" s="19">
        <v>6.8661406899999999</v>
      </c>
      <c r="O108" s="18">
        <v>3.03925044</v>
      </c>
      <c r="P108" s="19">
        <f t="shared" si="2"/>
        <v>9.9053911299999999</v>
      </c>
      <c r="Q108" s="20">
        <f t="shared" si="3"/>
        <v>204.92840423999999</v>
      </c>
    </row>
    <row r="109" spans="1:17" x14ac:dyDescent="0.25">
      <c r="A109" s="16"/>
      <c r="B109" s="17">
        <v>39995</v>
      </c>
      <c r="C109" s="18">
        <v>2.6319264599999999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9">
        <v>20.004270860000002</v>
      </c>
      <c r="K109" s="19">
        <v>0</v>
      </c>
      <c r="L109" s="19">
        <v>171.58428852999998</v>
      </c>
      <c r="M109" s="18">
        <v>0.91895466000000003</v>
      </c>
      <c r="N109" s="19">
        <v>3.2738321600000004</v>
      </c>
      <c r="O109" s="18">
        <v>2.2025479900000002</v>
      </c>
      <c r="P109" s="19">
        <f t="shared" si="2"/>
        <v>5.4763801500000007</v>
      </c>
      <c r="Q109" s="20">
        <f t="shared" si="3"/>
        <v>195.13944050999999</v>
      </c>
    </row>
    <row r="110" spans="1:17" x14ac:dyDescent="0.25">
      <c r="A110" s="16"/>
      <c r="B110" s="17">
        <v>40026</v>
      </c>
      <c r="C110" s="18">
        <v>2.6565928199999997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9">
        <v>15.933729209999999</v>
      </c>
      <c r="K110" s="19">
        <v>0</v>
      </c>
      <c r="L110" s="19">
        <v>178.82667291000001</v>
      </c>
      <c r="M110" s="18">
        <v>0.93459524999999999</v>
      </c>
      <c r="N110" s="19">
        <v>3.1733806200000001</v>
      </c>
      <c r="O110" s="18">
        <v>2.4954656399999999</v>
      </c>
      <c r="P110" s="19">
        <f t="shared" si="2"/>
        <v>5.6688462600000005</v>
      </c>
      <c r="Q110" s="20">
        <f t="shared" si="3"/>
        <v>198.35159019000002</v>
      </c>
    </row>
    <row r="111" spans="1:17" x14ac:dyDescent="0.25">
      <c r="A111" s="16"/>
      <c r="B111" s="17">
        <v>40057</v>
      </c>
      <c r="C111" s="18">
        <v>2.6949186799999998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9">
        <v>28.68180632</v>
      </c>
      <c r="K111" s="19">
        <v>0</v>
      </c>
      <c r="L111" s="19">
        <v>183.27645773999998</v>
      </c>
      <c r="M111" s="18">
        <v>0.99576324000000005</v>
      </c>
      <c r="N111" s="19">
        <v>7.8340890600000002</v>
      </c>
      <c r="O111" s="18">
        <v>1.6816006399999999</v>
      </c>
      <c r="P111" s="19">
        <f t="shared" si="2"/>
        <v>9.5156896999999994</v>
      </c>
      <c r="Q111" s="20">
        <f t="shared" si="3"/>
        <v>215.64894597999998</v>
      </c>
    </row>
    <row r="112" spans="1:17" x14ac:dyDescent="0.25">
      <c r="A112" s="16"/>
      <c r="B112" s="17">
        <v>40087</v>
      </c>
      <c r="C112" s="18">
        <v>2.69693117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9">
        <v>28.086333369999998</v>
      </c>
      <c r="K112" s="19">
        <v>0</v>
      </c>
      <c r="L112" s="19">
        <v>186.80473760000001</v>
      </c>
      <c r="M112" s="18">
        <v>0.87650205000000003</v>
      </c>
      <c r="N112" s="19">
        <v>10.93359079</v>
      </c>
      <c r="O112" s="18">
        <v>1.7146840700000001</v>
      </c>
      <c r="P112" s="19">
        <f t="shared" si="2"/>
        <v>12.648274860000001</v>
      </c>
      <c r="Q112" s="20">
        <f t="shared" si="3"/>
        <v>218.46450419000001</v>
      </c>
    </row>
    <row r="113" spans="1:17" x14ac:dyDescent="0.25">
      <c r="A113" s="16"/>
      <c r="B113" s="17">
        <v>40118</v>
      </c>
      <c r="C113" s="18">
        <v>2.7595373200000002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9">
        <v>25.40070484</v>
      </c>
      <c r="K113" s="19">
        <v>0</v>
      </c>
      <c r="L113" s="19">
        <v>192.49817208000002</v>
      </c>
      <c r="M113" s="18">
        <v>0.78214066999999998</v>
      </c>
      <c r="N113" s="19">
        <v>6.1129964500000007</v>
      </c>
      <c r="O113" s="18">
        <v>3.8964690399999999</v>
      </c>
      <c r="P113" s="19">
        <f t="shared" si="2"/>
        <v>10.00946549</v>
      </c>
      <c r="Q113" s="20">
        <f t="shared" si="3"/>
        <v>221.44055491</v>
      </c>
    </row>
    <row r="114" spans="1:17" x14ac:dyDescent="0.25">
      <c r="A114" s="16"/>
      <c r="B114" s="17">
        <v>40148</v>
      </c>
      <c r="C114" s="18">
        <v>2.8011042800000001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9">
        <v>29.97804914</v>
      </c>
      <c r="K114" s="19">
        <v>0</v>
      </c>
      <c r="L114" s="19">
        <v>215.99533172999998</v>
      </c>
      <c r="M114" s="18">
        <v>0.8320805</v>
      </c>
      <c r="N114" s="19">
        <v>2.5067897399999999</v>
      </c>
      <c r="O114" s="18">
        <v>2.8319207199999998</v>
      </c>
      <c r="P114" s="19">
        <f t="shared" si="2"/>
        <v>5.3387104599999997</v>
      </c>
      <c r="Q114" s="20">
        <f t="shared" si="3"/>
        <v>249.60656564999996</v>
      </c>
    </row>
    <row r="115" spans="1:17" x14ac:dyDescent="0.25">
      <c r="A115" s="16"/>
      <c r="C115" s="18"/>
      <c r="D115" s="18"/>
      <c r="E115" s="18"/>
      <c r="F115" s="18"/>
      <c r="G115" s="18"/>
      <c r="H115" s="18"/>
      <c r="I115" s="18"/>
      <c r="J115" s="19"/>
      <c r="K115" s="19"/>
      <c r="L115" s="19"/>
      <c r="M115" s="18"/>
      <c r="N115" s="19"/>
      <c r="O115" s="18"/>
      <c r="P115" s="19"/>
      <c r="Q115" s="20"/>
    </row>
    <row r="116" spans="1:17" x14ac:dyDescent="0.25">
      <c r="A116" s="16">
        <v>2010</v>
      </c>
      <c r="B116" s="17">
        <v>40179</v>
      </c>
      <c r="C116" s="18">
        <v>2.8339198400000001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9">
        <v>30.156580619999996</v>
      </c>
      <c r="K116" s="19">
        <v>0</v>
      </c>
      <c r="L116" s="19">
        <v>228.20953112000001</v>
      </c>
      <c r="M116" s="18">
        <v>0.97708603999999999</v>
      </c>
      <c r="N116" s="19">
        <v>1.7143303700000001</v>
      </c>
      <c r="O116" s="18">
        <v>2.2083300800000001</v>
      </c>
      <c r="P116" s="19">
        <f t="shared" si="2"/>
        <v>3.9226604500000004</v>
      </c>
      <c r="Q116" s="20">
        <f t="shared" si="3"/>
        <v>262.17711761999999</v>
      </c>
    </row>
    <row r="117" spans="1:17" x14ac:dyDescent="0.25">
      <c r="A117" s="16"/>
      <c r="B117" s="17">
        <v>40210</v>
      </c>
      <c r="C117" s="18">
        <v>2.89648781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9">
        <v>35.062291369999834</v>
      </c>
      <c r="K117" s="19">
        <v>0</v>
      </c>
      <c r="L117" s="19">
        <v>225.04809376</v>
      </c>
      <c r="M117" s="18">
        <v>0.87212260999999991</v>
      </c>
      <c r="N117" s="19">
        <v>1.4530355100000001</v>
      </c>
      <c r="O117" s="18">
        <v>2.2614886800000003</v>
      </c>
      <c r="P117" s="19">
        <f t="shared" si="2"/>
        <v>3.7145241900000006</v>
      </c>
      <c r="Q117" s="20">
        <f t="shared" si="3"/>
        <v>263.87899554999984</v>
      </c>
    </row>
    <row r="118" spans="1:17" x14ac:dyDescent="0.25">
      <c r="A118" s="16"/>
      <c r="B118" s="17">
        <v>40238</v>
      </c>
      <c r="C118" s="18">
        <v>2.9381215100000002</v>
      </c>
      <c r="D118" s="18">
        <v>0</v>
      </c>
      <c r="E118" s="18">
        <v>0</v>
      </c>
      <c r="F118" s="18">
        <v>0</v>
      </c>
      <c r="G118" s="18">
        <v>0</v>
      </c>
      <c r="H118" s="18">
        <v>0</v>
      </c>
      <c r="I118" s="18">
        <v>0</v>
      </c>
      <c r="J118" s="19">
        <v>45.892991480000006</v>
      </c>
      <c r="K118" s="19">
        <v>0</v>
      </c>
      <c r="L118" s="19">
        <v>212.19848392</v>
      </c>
      <c r="M118" s="18">
        <v>0.88635903000000005</v>
      </c>
      <c r="N118" s="19">
        <v>18.133199189999999</v>
      </c>
      <c r="O118" s="18">
        <v>2.6967218599999998</v>
      </c>
      <c r="P118" s="19">
        <f t="shared" si="2"/>
        <v>20.829921049999999</v>
      </c>
      <c r="Q118" s="20">
        <f t="shared" si="3"/>
        <v>261.91595594</v>
      </c>
    </row>
    <row r="119" spans="1:17" x14ac:dyDescent="0.25">
      <c r="A119" s="16"/>
      <c r="B119" s="17">
        <v>40269</v>
      </c>
      <c r="C119" s="18">
        <v>2.9725610400000004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9">
        <v>37.329493890000002</v>
      </c>
      <c r="K119" s="19">
        <v>0</v>
      </c>
      <c r="L119" s="19">
        <v>214.68274131999999</v>
      </c>
      <c r="M119" s="18">
        <v>0.85068087000000003</v>
      </c>
      <c r="N119" s="19">
        <v>12.479981740000001</v>
      </c>
      <c r="O119" s="18">
        <v>2.4773986900000002</v>
      </c>
      <c r="P119" s="19">
        <f t="shared" si="2"/>
        <v>14.957380430000001</v>
      </c>
      <c r="Q119" s="20">
        <f t="shared" si="3"/>
        <v>255.83547711999998</v>
      </c>
    </row>
    <row r="120" spans="1:17" x14ac:dyDescent="0.25">
      <c r="A120" s="16"/>
      <c r="B120" s="17">
        <v>40299</v>
      </c>
      <c r="C120" s="18">
        <v>3.0119547899999999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9">
        <v>37.768964889999999</v>
      </c>
      <c r="K120" s="19">
        <v>0</v>
      </c>
      <c r="L120" s="19">
        <v>213.60741105</v>
      </c>
      <c r="M120" s="18">
        <v>0.96173025999999995</v>
      </c>
      <c r="N120" s="19">
        <v>10.358531409999999</v>
      </c>
      <c r="O120" s="18">
        <v>2.4362952399999998</v>
      </c>
      <c r="P120" s="19">
        <f t="shared" si="2"/>
        <v>12.794826649999999</v>
      </c>
      <c r="Q120" s="20">
        <f t="shared" si="3"/>
        <v>255.35006099</v>
      </c>
    </row>
    <row r="121" spans="1:17" x14ac:dyDescent="0.25">
      <c r="A121" s="16"/>
      <c r="B121" s="17">
        <v>40330</v>
      </c>
      <c r="C121" s="18">
        <v>2.9720982899999999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9">
        <v>38.047684849999996</v>
      </c>
      <c r="K121" s="19">
        <v>0</v>
      </c>
      <c r="L121" s="19">
        <v>202.21566543</v>
      </c>
      <c r="M121" s="18">
        <v>0.94591819999999993</v>
      </c>
      <c r="N121" s="19">
        <v>8.7167981300000008</v>
      </c>
      <c r="O121" s="18">
        <v>3.6773514999999999</v>
      </c>
      <c r="P121" s="19">
        <f t="shared" si="2"/>
        <v>12.394149630000001</v>
      </c>
      <c r="Q121" s="20">
        <f t="shared" si="3"/>
        <v>244.18136676999998</v>
      </c>
    </row>
    <row r="122" spans="1:17" x14ac:dyDescent="0.25">
      <c r="A122" s="16"/>
      <c r="B122" s="17">
        <v>40360</v>
      </c>
      <c r="C122" s="18">
        <v>3.0923184699999999</v>
      </c>
      <c r="D122" s="18">
        <v>0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9">
        <v>37.781222360000001</v>
      </c>
      <c r="K122" s="19">
        <v>7.8222749999999994E-2</v>
      </c>
      <c r="L122" s="19">
        <v>193.68975948000002</v>
      </c>
      <c r="M122" s="18">
        <v>0.83940126999999998</v>
      </c>
      <c r="N122" s="19">
        <v>3.6419144899999996</v>
      </c>
      <c r="O122" s="18">
        <v>2.1935896699999997</v>
      </c>
      <c r="P122" s="19">
        <f t="shared" si="2"/>
        <v>5.8355041599999993</v>
      </c>
      <c r="Q122" s="20">
        <f t="shared" si="3"/>
        <v>235.48092433000002</v>
      </c>
    </row>
    <row r="123" spans="1:17" x14ac:dyDescent="0.25">
      <c r="A123" s="16"/>
      <c r="B123" s="17">
        <v>40391</v>
      </c>
      <c r="C123" s="18">
        <v>3.1332735500000002</v>
      </c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  <c r="J123" s="19">
        <v>33.585200929999999</v>
      </c>
      <c r="K123" s="19">
        <v>7.8866169999999999E-2</v>
      </c>
      <c r="L123" s="19">
        <v>203.15492086</v>
      </c>
      <c r="M123" s="18">
        <v>0.86918684300000004</v>
      </c>
      <c r="N123" s="19">
        <v>0.43867553000000004</v>
      </c>
      <c r="O123" s="18">
        <v>2.4268288299999998</v>
      </c>
      <c r="P123" s="19">
        <f t="shared" si="2"/>
        <v>2.8655043600000001</v>
      </c>
      <c r="Q123" s="20">
        <f t="shared" si="3"/>
        <v>240.82144835299999</v>
      </c>
    </row>
    <row r="124" spans="1:17" x14ac:dyDescent="0.25">
      <c r="A124" s="16"/>
      <c r="B124" s="17">
        <v>40422</v>
      </c>
      <c r="C124" s="18">
        <v>3.1828706900000001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9">
        <v>36.72703293</v>
      </c>
      <c r="K124" s="19">
        <v>8.3775219999999997E-2</v>
      </c>
      <c r="L124" s="19">
        <v>197.49465117</v>
      </c>
      <c r="M124" s="18">
        <v>0.70623289</v>
      </c>
      <c r="N124" s="19">
        <v>8.020196910000001</v>
      </c>
      <c r="O124" s="18">
        <v>2.4259630099999998</v>
      </c>
      <c r="P124" s="19">
        <f t="shared" si="2"/>
        <v>10.446159920000001</v>
      </c>
      <c r="Q124" s="20">
        <f t="shared" si="3"/>
        <v>238.19456289999999</v>
      </c>
    </row>
    <row r="125" spans="1:17" x14ac:dyDescent="0.25">
      <c r="A125" s="16"/>
      <c r="B125" s="17">
        <v>40452</v>
      </c>
      <c r="C125" s="18">
        <v>3.2656334999999999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9">
        <v>52.808984099999996</v>
      </c>
      <c r="K125" s="19">
        <v>8.6667149999999998E-2</v>
      </c>
      <c r="L125" s="19">
        <v>204.21935704000003</v>
      </c>
      <c r="M125" s="18">
        <v>0.52140125000000004</v>
      </c>
      <c r="N125" s="19">
        <v>21.791673329999998</v>
      </c>
      <c r="O125" s="18">
        <v>4.0321879699999998</v>
      </c>
      <c r="P125" s="19">
        <f t="shared" si="2"/>
        <v>25.823861299999997</v>
      </c>
      <c r="Q125" s="20">
        <f t="shared" si="3"/>
        <v>260.90204304000002</v>
      </c>
    </row>
    <row r="126" spans="1:17" x14ac:dyDescent="0.25">
      <c r="A126" s="16"/>
      <c r="B126" s="17">
        <v>40483</v>
      </c>
      <c r="C126" s="18">
        <v>3.3166311899999998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9">
        <v>50.852321259999997</v>
      </c>
      <c r="K126" s="19">
        <v>8.285708E-2</v>
      </c>
      <c r="L126" s="19">
        <v>221.33920736999997</v>
      </c>
      <c r="M126" s="18">
        <v>0.51523527000000002</v>
      </c>
      <c r="N126" s="19">
        <v>22.069485579999995</v>
      </c>
      <c r="O126" s="18">
        <v>2.3975279999999999</v>
      </c>
      <c r="P126" s="19">
        <f t="shared" si="2"/>
        <v>24.467013579999996</v>
      </c>
      <c r="Q126" s="20">
        <f t="shared" si="3"/>
        <v>276.10625216999995</v>
      </c>
    </row>
    <row r="127" spans="1:17" x14ac:dyDescent="0.25">
      <c r="A127" s="16"/>
      <c r="B127" s="17">
        <v>40513</v>
      </c>
      <c r="C127" s="18">
        <v>3.3738210199999998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9">
        <v>58.57144842999999</v>
      </c>
      <c r="K127" s="19">
        <v>8.494610000000001E-2</v>
      </c>
      <c r="L127" s="19">
        <v>232.33354911999999</v>
      </c>
      <c r="M127" s="18">
        <v>0.66123851</v>
      </c>
      <c r="N127" s="19">
        <v>26.239795340000001</v>
      </c>
      <c r="O127" s="18">
        <v>6.9188867600000004</v>
      </c>
      <c r="P127" s="19">
        <f t="shared" si="2"/>
        <v>33.1586821</v>
      </c>
      <c r="Q127" s="20">
        <f t="shared" si="3"/>
        <v>295.02500317999994</v>
      </c>
    </row>
    <row r="128" spans="1:17" x14ac:dyDescent="0.25">
      <c r="A128" s="16"/>
      <c r="C128" s="18"/>
      <c r="D128" s="18"/>
      <c r="E128" s="18"/>
      <c r="F128" s="18"/>
      <c r="G128" s="18"/>
      <c r="H128" s="18"/>
      <c r="I128" s="18"/>
      <c r="J128" s="19"/>
      <c r="K128" s="19"/>
      <c r="L128" s="19"/>
      <c r="M128" s="18"/>
      <c r="N128" s="19"/>
      <c r="O128" s="18"/>
      <c r="P128" s="19"/>
      <c r="Q128" s="20"/>
    </row>
    <row r="129" spans="1:17" x14ac:dyDescent="0.25">
      <c r="A129" s="16">
        <v>2011</v>
      </c>
      <c r="B129" s="17">
        <v>40544</v>
      </c>
      <c r="C129" s="18">
        <v>3.3861570600000004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9">
        <v>63.888646789999996</v>
      </c>
      <c r="K129" s="19">
        <v>8.5520410000000005E-2</v>
      </c>
      <c r="L129" s="19">
        <v>234.10467234999999</v>
      </c>
      <c r="M129" s="18">
        <v>0.56897905999999998</v>
      </c>
      <c r="N129" s="19">
        <v>16.950782</v>
      </c>
      <c r="O129" s="18">
        <v>1.58993717</v>
      </c>
      <c r="P129" s="19">
        <f t="shared" si="2"/>
        <v>18.540719169999999</v>
      </c>
      <c r="Q129" s="20">
        <f t="shared" si="3"/>
        <v>302.03397566999996</v>
      </c>
    </row>
    <row r="130" spans="1:17" x14ac:dyDescent="0.25">
      <c r="A130" s="16"/>
      <c r="B130" s="17">
        <v>40575</v>
      </c>
      <c r="C130" s="18">
        <v>3.42794504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9">
        <v>60.137722300000007</v>
      </c>
      <c r="K130" s="19">
        <v>8.695027000000001E-2</v>
      </c>
      <c r="L130" s="19">
        <v>235.29442717999999</v>
      </c>
      <c r="M130" s="18">
        <v>0.54907704999999996</v>
      </c>
      <c r="N130" s="19">
        <v>10.87264418</v>
      </c>
      <c r="O130" s="18">
        <v>1.4958362600000001</v>
      </c>
      <c r="P130" s="19">
        <f t="shared" si="2"/>
        <v>12.368480440000001</v>
      </c>
      <c r="Q130" s="20">
        <f t="shared" si="3"/>
        <v>299.49612184</v>
      </c>
    </row>
    <row r="131" spans="1:17" x14ac:dyDescent="0.25">
      <c r="A131" s="16"/>
      <c r="B131" s="17">
        <v>40603</v>
      </c>
      <c r="C131" s="18">
        <v>3.5116455600000003</v>
      </c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9">
        <v>53.018727130000002</v>
      </c>
      <c r="K131" s="19">
        <v>8.905297999999999E-2</v>
      </c>
      <c r="L131" s="19">
        <v>226.63996692000001</v>
      </c>
      <c r="M131" s="18">
        <v>0.60793538999999996</v>
      </c>
      <c r="N131" s="19">
        <v>9.3234601299999991</v>
      </c>
      <c r="O131" s="18">
        <v>3.1626131900000005</v>
      </c>
      <c r="P131" s="19">
        <f t="shared" si="2"/>
        <v>12.486073319999999</v>
      </c>
      <c r="Q131" s="20">
        <f t="shared" si="3"/>
        <v>283.86732798000003</v>
      </c>
    </row>
    <row r="132" spans="1:17" x14ac:dyDescent="0.25">
      <c r="A132" s="16"/>
      <c r="B132" s="17">
        <v>40634</v>
      </c>
      <c r="C132" s="18">
        <v>3.5979166199999999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9">
        <v>47.945641999999999</v>
      </c>
      <c r="K132" s="19">
        <v>9.1208999999999998E-2</v>
      </c>
      <c r="L132" s="19">
        <v>228.38343917999998</v>
      </c>
      <c r="M132" s="18">
        <v>0.63760028000000002</v>
      </c>
      <c r="N132" s="19">
        <v>5.3656630699999992</v>
      </c>
      <c r="O132" s="18">
        <v>1.12001408</v>
      </c>
      <c r="P132" s="19">
        <f t="shared" si="2"/>
        <v>6.485677149999999</v>
      </c>
      <c r="Q132" s="20">
        <f t="shared" si="3"/>
        <v>280.65580707999999</v>
      </c>
    </row>
    <row r="133" spans="1:17" x14ac:dyDescent="0.25">
      <c r="A133" s="16"/>
      <c r="B133" s="17">
        <v>40664</v>
      </c>
      <c r="C133" s="18">
        <v>3.6407482499999997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9">
        <v>43.520445299999999</v>
      </c>
      <c r="K133" s="19">
        <v>8.8622759999999995E-2</v>
      </c>
      <c r="L133" s="19">
        <v>226.84110792999996</v>
      </c>
      <c r="M133" s="18">
        <v>0.65830063999999999</v>
      </c>
      <c r="N133" s="19">
        <v>6.0443020000000001</v>
      </c>
      <c r="O133" s="18">
        <v>1.3200094299999998</v>
      </c>
      <c r="P133" s="19">
        <f t="shared" si="2"/>
        <v>7.3643114299999999</v>
      </c>
      <c r="Q133" s="20">
        <f t="shared" si="3"/>
        <v>274.74922487999993</v>
      </c>
    </row>
    <row r="134" spans="1:17" x14ac:dyDescent="0.25">
      <c r="A134" s="16"/>
      <c r="B134" s="17">
        <v>40695</v>
      </c>
      <c r="C134" s="18">
        <v>3.70700137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9">
        <v>41.750333140000002</v>
      </c>
      <c r="K134" s="19">
        <v>7.2972200000000001E-2</v>
      </c>
      <c r="L134" s="19">
        <v>227.58140914000001</v>
      </c>
      <c r="M134" s="18">
        <v>0.70995171000000001</v>
      </c>
      <c r="N134" s="19">
        <v>5.8212539799999998</v>
      </c>
      <c r="O134" s="18">
        <v>1.6859525199999998</v>
      </c>
      <c r="P134" s="19">
        <f t="shared" si="2"/>
        <v>7.5072064999999997</v>
      </c>
      <c r="Q134" s="20">
        <f t="shared" si="3"/>
        <v>273.82166755999998</v>
      </c>
    </row>
    <row r="135" spans="1:17" x14ac:dyDescent="0.25">
      <c r="A135" s="16"/>
      <c r="B135" s="17">
        <v>40725</v>
      </c>
      <c r="C135" s="18">
        <v>3.7361462300000001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9">
        <v>38.078009700000003</v>
      </c>
      <c r="K135" s="19">
        <v>7.2874800000000003E-2</v>
      </c>
      <c r="L135" s="19">
        <v>236.76397938999997</v>
      </c>
      <c r="M135" s="18">
        <v>0.66511346999999987</v>
      </c>
      <c r="N135" s="19">
        <v>2.45920563</v>
      </c>
      <c r="O135" s="18">
        <v>1.1952760900000001</v>
      </c>
      <c r="P135" s="19">
        <f t="shared" si="2"/>
        <v>3.6544817200000002</v>
      </c>
      <c r="Q135" s="20">
        <f t="shared" si="3"/>
        <v>279.31612358999996</v>
      </c>
    </row>
    <row r="136" spans="1:17" x14ac:dyDescent="0.25">
      <c r="A136" s="16"/>
      <c r="B136" s="17">
        <v>40756</v>
      </c>
      <c r="C136" s="18">
        <v>3.7328445700000001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9">
        <v>35.707559369999998</v>
      </c>
      <c r="K136" s="19">
        <v>7.2886210000000007E-2</v>
      </c>
      <c r="L136" s="19">
        <v>236.06944948</v>
      </c>
      <c r="M136" s="18">
        <v>0.63444708999999999</v>
      </c>
      <c r="N136" s="19">
        <v>2.2169356799999997</v>
      </c>
      <c r="O136" s="18">
        <v>2.0743240099999998</v>
      </c>
      <c r="P136" s="19">
        <f t="shared" si="2"/>
        <v>4.2912596899999995</v>
      </c>
      <c r="Q136" s="20">
        <f t="shared" si="3"/>
        <v>276.21718671999997</v>
      </c>
    </row>
    <row r="137" spans="1:17" x14ac:dyDescent="0.25">
      <c r="A137" s="16"/>
      <c r="B137" s="17">
        <v>40787</v>
      </c>
      <c r="C137" s="18">
        <v>3.7965309599999997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9">
        <v>42.784084759999999</v>
      </c>
      <c r="K137" s="19">
        <v>6.819016E-2</v>
      </c>
      <c r="L137" s="19">
        <v>248.37279218999998</v>
      </c>
      <c r="M137" s="18">
        <v>0.70055705000000001</v>
      </c>
      <c r="N137" s="19">
        <v>8.0929200000000012</v>
      </c>
      <c r="O137" s="18">
        <v>2.1127671100000001</v>
      </c>
      <c r="P137" s="19">
        <f t="shared" si="2"/>
        <v>10.205687110000001</v>
      </c>
      <c r="Q137" s="20">
        <f t="shared" si="3"/>
        <v>295.72215511999997</v>
      </c>
    </row>
    <row r="138" spans="1:17" x14ac:dyDescent="0.25">
      <c r="A138" s="16"/>
      <c r="B138" s="17">
        <v>40817</v>
      </c>
      <c r="C138" s="18">
        <v>3.83060044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9">
        <v>43.921707269999999</v>
      </c>
      <c r="K138" s="19">
        <v>7.16556E-2</v>
      </c>
      <c r="L138" s="19">
        <v>238.04551112000001</v>
      </c>
      <c r="M138" s="18">
        <v>0.68333935999999995</v>
      </c>
      <c r="N138" s="19">
        <v>5.2300362399999996</v>
      </c>
      <c r="O138" s="18">
        <v>2.3073947499999998</v>
      </c>
      <c r="P138" s="19">
        <f t="shared" si="2"/>
        <v>7.5374309899999989</v>
      </c>
      <c r="Q138" s="20">
        <f t="shared" si="3"/>
        <v>286.55281379000002</v>
      </c>
    </row>
    <row r="139" spans="1:17" x14ac:dyDescent="0.25">
      <c r="A139" s="16"/>
      <c r="B139" s="17">
        <v>40848</v>
      </c>
      <c r="C139" s="18">
        <v>3.82919768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19">
        <v>39.661968350000002</v>
      </c>
      <c r="K139" s="19">
        <v>6.7443829999999996E-2</v>
      </c>
      <c r="L139" s="19">
        <v>256.19782470000001</v>
      </c>
      <c r="M139" s="18">
        <v>0.69040971999999989</v>
      </c>
      <c r="N139" s="19">
        <v>3.7178806199999999</v>
      </c>
      <c r="O139" s="18">
        <v>4.0255264899999998</v>
      </c>
      <c r="P139" s="19">
        <f t="shared" si="2"/>
        <v>7.7434071099999997</v>
      </c>
      <c r="Q139" s="20">
        <f t="shared" si="3"/>
        <v>300.44684427999999</v>
      </c>
    </row>
    <row r="140" spans="1:17" x14ac:dyDescent="0.25">
      <c r="A140" s="16"/>
      <c r="B140" s="17">
        <v>40878</v>
      </c>
      <c r="C140" s="18">
        <v>3.86342169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9">
        <v>51.191924880000002</v>
      </c>
      <c r="K140" s="19">
        <v>6.619158E-2</v>
      </c>
      <c r="L140" s="19">
        <v>266.70445151000001</v>
      </c>
      <c r="M140" s="18">
        <v>0.60182148000000002</v>
      </c>
      <c r="N140" s="19">
        <v>13.95031842</v>
      </c>
      <c r="O140" s="18">
        <v>4.3426114699999996</v>
      </c>
      <c r="P140" s="19">
        <f t="shared" si="2"/>
        <v>18.29292989</v>
      </c>
      <c r="Q140" s="20">
        <f t="shared" si="3"/>
        <v>322.42781114000002</v>
      </c>
    </row>
    <row r="141" spans="1:17" x14ac:dyDescent="0.25">
      <c r="A141" s="16"/>
      <c r="C141" s="18"/>
      <c r="D141" s="18"/>
      <c r="E141" s="18"/>
      <c r="F141" s="18"/>
      <c r="G141" s="18"/>
      <c r="H141" s="18"/>
      <c r="I141" s="18"/>
      <c r="J141" s="19"/>
      <c r="K141" s="19"/>
      <c r="L141" s="19"/>
      <c r="M141" s="18"/>
      <c r="N141" s="19"/>
      <c r="O141" s="18"/>
      <c r="P141" s="19"/>
      <c r="Q141" s="20"/>
    </row>
    <row r="142" spans="1:17" x14ac:dyDescent="0.25">
      <c r="A142" s="16">
        <v>2012</v>
      </c>
      <c r="B142" s="17">
        <v>40909</v>
      </c>
      <c r="C142" s="18">
        <v>3.9327265000000002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9">
        <v>58.022627309999997</v>
      </c>
      <c r="K142" s="19">
        <v>8.0751329999999996E-2</v>
      </c>
      <c r="L142" s="19">
        <v>273.97314184000004</v>
      </c>
      <c r="M142" s="18">
        <v>0.6470103599999999</v>
      </c>
      <c r="N142" s="19">
        <v>8.4261000199999998</v>
      </c>
      <c r="O142" s="18">
        <v>3.08128891</v>
      </c>
      <c r="P142" s="19">
        <v>11.507388929999999</v>
      </c>
      <c r="Q142" s="20">
        <v>336.65625734000008</v>
      </c>
    </row>
    <row r="143" spans="1:17" x14ac:dyDescent="0.25">
      <c r="A143" s="16"/>
      <c r="B143" s="17">
        <v>40940</v>
      </c>
      <c r="C143" s="18">
        <v>3.9144140699999994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9">
        <v>61.954333460000001</v>
      </c>
      <c r="K143" s="19">
        <v>0.10959339999999999</v>
      </c>
      <c r="L143" s="19">
        <v>271.19677558000001</v>
      </c>
      <c r="M143" s="18">
        <v>1.1185487000000001</v>
      </c>
      <c r="N143" s="19">
        <v>11.668591209999999</v>
      </c>
      <c r="O143" s="18">
        <v>1.68776558</v>
      </c>
      <c r="P143" s="19">
        <v>13.35635679</v>
      </c>
      <c r="Q143" s="20">
        <v>338.29366521000003</v>
      </c>
    </row>
    <row r="144" spans="1:17" x14ac:dyDescent="0.25">
      <c r="A144" s="16"/>
      <c r="B144" s="17">
        <v>40969</v>
      </c>
      <c r="C144" s="18">
        <v>3.9601535300000004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9">
        <v>55.501848229999993</v>
      </c>
      <c r="K144" s="19">
        <v>0.12296878</v>
      </c>
      <c r="L144" s="19">
        <v>279.37215599000001</v>
      </c>
      <c r="M144" s="18">
        <v>1.0531215899999999</v>
      </c>
      <c r="N144" s="19">
        <v>9.5326286499999995</v>
      </c>
      <c r="O144" s="18">
        <v>1.74072826</v>
      </c>
      <c r="P144" s="19">
        <v>11.27335691</v>
      </c>
      <c r="Q144" s="20">
        <v>340.01024811999997</v>
      </c>
    </row>
    <row r="145" spans="1:19" x14ac:dyDescent="0.25">
      <c r="A145" s="16"/>
      <c r="B145" s="17">
        <v>41000</v>
      </c>
      <c r="C145" s="18">
        <v>3.99513374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9">
        <v>48.644133090000004</v>
      </c>
      <c r="K145" s="19">
        <v>0.12208165</v>
      </c>
      <c r="L145" s="19">
        <v>284.43019245000005</v>
      </c>
      <c r="M145" s="18">
        <v>0.86970404000000001</v>
      </c>
      <c r="N145" s="19">
        <v>6.9299970799999997</v>
      </c>
      <c r="O145" s="18">
        <v>4.0615160400000008</v>
      </c>
      <c r="P145" s="19">
        <v>10.99151312</v>
      </c>
      <c r="Q145" s="20">
        <v>338.06124497000002</v>
      </c>
    </row>
    <row r="146" spans="1:19" x14ac:dyDescent="0.25">
      <c r="A146" s="16"/>
      <c r="B146" s="17">
        <v>41030</v>
      </c>
      <c r="C146" s="18">
        <v>4.0447058399999998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9">
        <v>42.45162268</v>
      </c>
      <c r="K146" s="19">
        <v>0.11398765</v>
      </c>
      <c r="L146" s="19">
        <v>283.80768769999997</v>
      </c>
      <c r="M146" s="18">
        <v>0.89305945999999992</v>
      </c>
      <c r="N146" s="19">
        <v>6.2862261900000007</v>
      </c>
      <c r="O146" s="18">
        <v>2.2736116000000002</v>
      </c>
      <c r="P146" s="19">
        <v>8.5598377900000013</v>
      </c>
      <c r="Q146" s="20">
        <v>331.31106332999997</v>
      </c>
    </row>
    <row r="147" spans="1:19" x14ac:dyDescent="0.25">
      <c r="A147" s="16"/>
      <c r="B147" s="17">
        <v>41061</v>
      </c>
      <c r="C147" s="18">
        <v>4.1585463100000002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9">
        <v>45.870180590000004</v>
      </c>
      <c r="K147" s="19">
        <v>0.11504016</v>
      </c>
      <c r="L147" s="19">
        <v>298.96323691999999</v>
      </c>
      <c r="M147" s="18">
        <v>0.92667573000000003</v>
      </c>
      <c r="N147" s="19">
        <v>7.3916070200000004</v>
      </c>
      <c r="O147" s="18">
        <v>4.7302814200000007</v>
      </c>
      <c r="P147" s="19">
        <v>12.121888440000001</v>
      </c>
      <c r="Q147" s="20">
        <v>350.03367971</v>
      </c>
    </row>
    <row r="148" spans="1:19" x14ac:dyDescent="0.25">
      <c r="A148" s="16"/>
      <c r="B148" s="17">
        <v>41091</v>
      </c>
      <c r="C148" s="18">
        <v>4.2909945699999996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9">
        <v>50.20080067</v>
      </c>
      <c r="K148" s="19">
        <v>6.4005119999999999E-2</v>
      </c>
      <c r="L148" s="19">
        <v>309.82632014000001</v>
      </c>
      <c r="M148" s="18">
        <v>2.8906109899999999</v>
      </c>
      <c r="N148" s="19">
        <v>7.9985169600000008</v>
      </c>
      <c r="O148" s="18">
        <v>2.1324027000000001</v>
      </c>
      <c r="P148" s="19">
        <v>10.13091966</v>
      </c>
      <c r="Q148" s="20">
        <v>367.27273149000001</v>
      </c>
    </row>
    <row r="149" spans="1:19" x14ac:dyDescent="0.25">
      <c r="A149" s="16"/>
      <c r="B149" s="17">
        <v>41122</v>
      </c>
      <c r="C149" s="18">
        <v>4.4452049899999997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9">
        <v>57.49118155</v>
      </c>
      <c r="K149" s="19">
        <v>6.4665429999999996E-2</v>
      </c>
      <c r="L149" s="19">
        <v>310.53859080999996</v>
      </c>
      <c r="M149" s="18">
        <v>2.0628067900000002</v>
      </c>
      <c r="N149" s="19">
        <v>15.573918939999999</v>
      </c>
      <c r="O149" s="18">
        <v>3.1290279700000001</v>
      </c>
      <c r="P149" s="19">
        <v>18.702946909999998</v>
      </c>
      <c r="Q149" s="20">
        <v>374.60244956999998</v>
      </c>
    </row>
    <row r="150" spans="1:19" x14ac:dyDescent="0.25">
      <c r="A150" s="16"/>
      <c r="B150" s="17">
        <v>41153</v>
      </c>
      <c r="C150" s="18">
        <v>4.5211072300000001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9">
        <v>56.099141600000003</v>
      </c>
      <c r="K150" s="19">
        <v>6.6481979999999996E-2</v>
      </c>
      <c r="L150" s="19">
        <v>310.50578565000001</v>
      </c>
      <c r="M150" s="18">
        <v>1.80240914</v>
      </c>
      <c r="N150" s="19">
        <v>10.43892172</v>
      </c>
      <c r="O150" s="18">
        <v>2.0295434499999998</v>
      </c>
      <c r="P150" s="19">
        <v>12.46846517</v>
      </c>
      <c r="Q150" s="20">
        <v>372.99492559999999</v>
      </c>
    </row>
    <row r="151" spans="1:19" x14ac:dyDescent="0.25">
      <c r="A151" s="16"/>
      <c r="B151" s="17">
        <v>41183</v>
      </c>
      <c r="C151" s="18">
        <v>4.6060611700000003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9">
        <v>56.553456209999993</v>
      </c>
      <c r="K151" s="19">
        <v>6.6588830000000002E-2</v>
      </c>
      <c r="L151" s="19">
        <v>303.17531678</v>
      </c>
      <c r="M151" s="18">
        <v>2.6857276399999996</v>
      </c>
      <c r="N151" s="19">
        <v>11.121099899999999</v>
      </c>
      <c r="O151" s="18">
        <v>2.0357643799999998</v>
      </c>
      <c r="P151" s="19">
        <v>13.156864279999999</v>
      </c>
      <c r="Q151" s="20">
        <v>367.08715063</v>
      </c>
    </row>
    <row r="152" spans="1:19" x14ac:dyDescent="0.25">
      <c r="A152" s="16"/>
      <c r="B152" s="17">
        <v>41214</v>
      </c>
      <c r="C152" s="18">
        <v>4.6994844999999996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9">
        <v>51.895732010000003</v>
      </c>
      <c r="K152" s="19">
        <v>6.6699660000000008E-2</v>
      </c>
      <c r="L152" s="19">
        <v>315.57848472000001</v>
      </c>
      <c r="M152" s="18">
        <v>2.7104735499999997</v>
      </c>
      <c r="N152" s="19">
        <v>10.791964910000001</v>
      </c>
      <c r="O152" s="18">
        <v>12.162580510000002</v>
      </c>
      <c r="P152" s="19">
        <v>22.954545420000002</v>
      </c>
      <c r="Q152" s="20">
        <v>374.95087444000001</v>
      </c>
    </row>
    <row r="153" spans="1:19" x14ac:dyDescent="0.25">
      <c r="A153" s="16"/>
      <c r="B153" s="17">
        <v>41244</v>
      </c>
      <c r="C153" s="22">
        <v>4.76884847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9">
        <v>58.599250780000006</v>
      </c>
      <c r="K153" s="19">
        <v>5.6617440000000005E-2</v>
      </c>
      <c r="L153" s="19">
        <v>341.89258525000002</v>
      </c>
      <c r="M153" s="18">
        <v>1.6295589699999999</v>
      </c>
      <c r="N153" s="19">
        <v>8.2316890199999992</v>
      </c>
      <c r="O153" s="18">
        <v>5.8314564500000001</v>
      </c>
      <c r="P153" s="19">
        <v>14.063145469999998</v>
      </c>
      <c r="Q153" s="20">
        <v>406.94686091000005</v>
      </c>
      <c r="S153" s="23"/>
    </row>
    <row r="154" spans="1:19" x14ac:dyDescent="0.25">
      <c r="A154" s="24"/>
      <c r="B154" s="17"/>
      <c r="C154" s="22"/>
      <c r="D154" s="18"/>
      <c r="E154" s="18"/>
      <c r="F154" s="18"/>
      <c r="G154" s="18"/>
      <c r="H154" s="18"/>
      <c r="I154" s="18"/>
      <c r="J154" s="19"/>
      <c r="K154" s="19"/>
      <c r="L154" s="19"/>
      <c r="M154" s="18"/>
      <c r="N154" s="19"/>
      <c r="O154" s="18"/>
      <c r="P154" s="19"/>
      <c r="Q154" s="20"/>
      <c r="S154" s="23"/>
    </row>
    <row r="155" spans="1:19" x14ac:dyDescent="0.25">
      <c r="A155" s="16">
        <v>2013</v>
      </c>
      <c r="B155" s="17">
        <v>41275</v>
      </c>
      <c r="C155" s="22">
        <v>4.86230575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9">
        <v>73.328061059999996</v>
      </c>
      <c r="K155" s="19">
        <v>5.769556E-2</v>
      </c>
      <c r="L155" s="19">
        <v>343.10880441999996</v>
      </c>
      <c r="M155" s="18">
        <v>2.0839150399999999</v>
      </c>
      <c r="N155" s="19">
        <v>7.1057005000000002</v>
      </c>
      <c r="O155" s="18">
        <v>2.1805159500000002</v>
      </c>
      <c r="P155" s="19">
        <v>9.2862164500000013</v>
      </c>
      <c r="Q155" s="20">
        <v>423.44078182999999</v>
      </c>
      <c r="S155" s="23"/>
    </row>
    <row r="156" spans="1:19" x14ac:dyDescent="0.25">
      <c r="A156" s="24"/>
      <c r="B156" s="17">
        <v>41306</v>
      </c>
      <c r="C156" s="22">
        <v>5.0478839999999998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9">
        <v>97.847378030000002</v>
      </c>
      <c r="K156" s="19">
        <v>0.37771503000000001</v>
      </c>
      <c r="L156" s="19">
        <v>280.84927155000003</v>
      </c>
      <c r="M156" s="18">
        <v>0.38854749999999999</v>
      </c>
      <c r="N156" s="19">
        <v>7.269469</v>
      </c>
      <c r="O156" s="18">
        <v>2.9755535200000001</v>
      </c>
      <c r="P156" s="19">
        <v>10.245022519999999</v>
      </c>
      <c r="Q156" s="20">
        <v>384.51079611000006</v>
      </c>
      <c r="S156" s="23"/>
    </row>
    <row r="157" spans="1:19" x14ac:dyDescent="0.25">
      <c r="A157" s="24"/>
      <c r="B157" s="17">
        <v>41334</v>
      </c>
      <c r="C157" s="22">
        <v>4.9625176199999999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9">
        <v>91.252692569999994</v>
      </c>
      <c r="K157" s="19">
        <v>0.41033249999999999</v>
      </c>
      <c r="L157" s="19">
        <v>272.18526743000001</v>
      </c>
      <c r="M157" s="18">
        <v>0.57649309999999998</v>
      </c>
      <c r="N157" s="19">
        <v>4.9712529999999999</v>
      </c>
      <c r="O157" s="18">
        <v>2.7238998800000003</v>
      </c>
      <c r="P157" s="19">
        <v>7.6951528800000002</v>
      </c>
      <c r="Q157" s="20">
        <v>369.38730321999998</v>
      </c>
      <c r="S157" s="23"/>
    </row>
    <row r="158" spans="1:19" x14ac:dyDescent="0.25">
      <c r="A158" s="24"/>
      <c r="B158" s="17">
        <v>41365</v>
      </c>
      <c r="C158" s="22">
        <v>5.0035884400000006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9">
        <v>83.723616089999993</v>
      </c>
      <c r="K158" s="19">
        <v>0.27270527</v>
      </c>
      <c r="L158" s="19">
        <v>276.33499489999997</v>
      </c>
      <c r="M158" s="18">
        <v>0.52751161999999996</v>
      </c>
      <c r="N158" s="19">
        <v>5.2988839599999995</v>
      </c>
      <c r="O158" s="18">
        <v>2.4701764499999999</v>
      </c>
      <c r="P158" s="19">
        <v>7.7690604099999998</v>
      </c>
      <c r="Q158" s="20">
        <v>365.86241631999997</v>
      </c>
      <c r="S158" s="23"/>
    </row>
    <row r="159" spans="1:19" x14ac:dyDescent="0.25">
      <c r="A159" s="24"/>
      <c r="B159" s="17">
        <v>41395</v>
      </c>
      <c r="C159" s="22">
        <v>5.1054900200000004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9">
        <v>85.788667369999999</v>
      </c>
      <c r="K159" s="19">
        <v>0.26127458999999997</v>
      </c>
      <c r="L159" s="19">
        <v>269.82071271000001</v>
      </c>
      <c r="M159" s="18">
        <v>0.6246102200000001</v>
      </c>
      <c r="N159" s="19">
        <v>5.282743309999999</v>
      </c>
      <c r="O159" s="18">
        <v>2.7440485299999997</v>
      </c>
      <c r="P159" s="19">
        <v>8.0267918399999978</v>
      </c>
      <c r="Q159" s="20">
        <v>361.60075491000003</v>
      </c>
      <c r="S159" s="23"/>
    </row>
    <row r="160" spans="1:19" x14ac:dyDescent="0.25">
      <c r="A160" s="24"/>
      <c r="B160" s="17">
        <v>41426</v>
      </c>
      <c r="C160" s="22">
        <v>5.1917146699999996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19">
        <v>87.745915449999998</v>
      </c>
      <c r="K160" s="19">
        <v>0.14786123000000001</v>
      </c>
      <c r="L160" s="19">
        <v>266.96590412999996</v>
      </c>
      <c r="M160" s="18">
        <v>0.6065660799999999</v>
      </c>
      <c r="N160" s="19">
        <v>4.2470672799999996</v>
      </c>
      <c r="O160" s="18">
        <v>2.4279670400000004</v>
      </c>
      <c r="P160" s="19">
        <v>6.67503432</v>
      </c>
      <c r="Q160" s="20">
        <v>360.65796155999993</v>
      </c>
      <c r="S160" s="23"/>
    </row>
    <row r="161" spans="1:19" x14ac:dyDescent="0.25">
      <c r="A161" s="24"/>
      <c r="B161" s="17">
        <v>41456</v>
      </c>
      <c r="C161" s="22">
        <v>5.35391321</v>
      </c>
      <c r="D161" s="18">
        <v>0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9">
        <v>87.60483459000001</v>
      </c>
      <c r="K161" s="19">
        <v>0.49955861000000001</v>
      </c>
      <c r="L161" s="19">
        <v>267.86034864999999</v>
      </c>
      <c r="M161" s="18">
        <v>0.92678649999999996</v>
      </c>
      <c r="N161" s="19">
        <v>6.2060803999999985</v>
      </c>
      <c r="O161" s="18">
        <v>2.4848161099999997</v>
      </c>
      <c r="P161" s="19">
        <v>8.6908965099999982</v>
      </c>
      <c r="Q161" s="20">
        <v>362.24544155999996</v>
      </c>
      <c r="S161" s="23"/>
    </row>
    <row r="162" spans="1:19" x14ac:dyDescent="0.25">
      <c r="A162" s="24"/>
      <c r="B162" s="17">
        <v>41487</v>
      </c>
      <c r="C162" s="22">
        <v>5.43638347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9">
        <v>92.514602800000006</v>
      </c>
      <c r="K162" s="19">
        <v>0.22121188000000003</v>
      </c>
      <c r="L162" s="19">
        <v>269.28332941999997</v>
      </c>
      <c r="M162" s="18">
        <v>0.73015112000000004</v>
      </c>
      <c r="N162" s="19">
        <v>6.72450511</v>
      </c>
      <c r="O162" s="18">
        <v>2.6553962100000001</v>
      </c>
      <c r="P162" s="19">
        <v>9.3799013200000001</v>
      </c>
      <c r="Q162" s="20">
        <v>368.18567868999997</v>
      </c>
      <c r="S162" s="23"/>
    </row>
    <row r="163" spans="1:19" x14ac:dyDescent="0.25">
      <c r="A163" s="24"/>
      <c r="B163" s="17">
        <v>41518</v>
      </c>
      <c r="C163" s="22">
        <v>6.0826407500000004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19">
        <v>107.33772146</v>
      </c>
      <c r="K163" s="19">
        <v>0.21288646999999999</v>
      </c>
      <c r="L163" s="19">
        <v>273.50803274000009</v>
      </c>
      <c r="M163" s="18">
        <v>0.89140315999999986</v>
      </c>
      <c r="N163" s="19">
        <v>11.023987079999999</v>
      </c>
      <c r="O163" s="18">
        <v>4.1555966000000009</v>
      </c>
      <c r="P163" s="19">
        <v>15.17958368</v>
      </c>
      <c r="Q163" s="20">
        <v>388.03268458000008</v>
      </c>
      <c r="S163" s="23"/>
    </row>
    <row r="164" spans="1:19" x14ac:dyDescent="0.25">
      <c r="A164" s="24"/>
      <c r="B164" s="17">
        <v>41548</v>
      </c>
      <c r="C164" s="22">
        <v>6.3322969900000006</v>
      </c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9">
        <v>109.93863808</v>
      </c>
      <c r="K164" s="19">
        <v>0.48120546999999997</v>
      </c>
      <c r="L164" s="19">
        <v>282.20091011999995</v>
      </c>
      <c r="M164" s="18">
        <v>0.77298306000000006</v>
      </c>
      <c r="N164" s="19">
        <v>15.1696366</v>
      </c>
      <c r="O164" s="18">
        <v>3.37782844</v>
      </c>
      <c r="P164" s="19">
        <v>18.547465039999999</v>
      </c>
      <c r="Q164" s="20">
        <v>399.72603371999998</v>
      </c>
      <c r="S164" s="23"/>
    </row>
    <row r="165" spans="1:19" x14ac:dyDescent="0.25">
      <c r="A165" s="24"/>
      <c r="B165" s="17">
        <v>41579</v>
      </c>
      <c r="C165" s="22">
        <v>6.5619973800000011</v>
      </c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v>0</v>
      </c>
      <c r="J165" s="19">
        <v>126.2861036</v>
      </c>
      <c r="K165" s="19">
        <v>0.34212813999999997</v>
      </c>
      <c r="L165" s="19">
        <v>307.03844878999996</v>
      </c>
      <c r="M165" s="18">
        <v>0.77377333000000004</v>
      </c>
      <c r="N165" s="19">
        <v>14.8054208</v>
      </c>
      <c r="O165" s="18">
        <v>4.4794404399999994</v>
      </c>
      <c r="P165" s="19">
        <v>19.284861239999998</v>
      </c>
      <c r="Q165" s="20">
        <v>441.00245123999997</v>
      </c>
      <c r="S165" s="23"/>
    </row>
    <row r="166" spans="1:19" x14ac:dyDescent="0.25">
      <c r="A166" s="24"/>
      <c r="B166" s="17">
        <v>41609</v>
      </c>
      <c r="C166" s="22">
        <v>6.75859115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9">
        <v>195.89991524999999</v>
      </c>
      <c r="K166" s="19">
        <v>0.30526522</v>
      </c>
      <c r="L166" s="19">
        <v>296.70052704</v>
      </c>
      <c r="M166" s="18">
        <v>0.48962026999999997</v>
      </c>
      <c r="N166" s="19">
        <v>12.227340850000001</v>
      </c>
      <c r="O166" s="18">
        <v>6.0728288999999993</v>
      </c>
      <c r="P166" s="19">
        <v>18.300169750000002</v>
      </c>
      <c r="Q166" s="20">
        <v>500.15391892999997</v>
      </c>
      <c r="S166" s="23"/>
    </row>
    <row r="167" spans="1:19" x14ac:dyDescent="0.25">
      <c r="A167" s="24"/>
      <c r="B167" s="17"/>
      <c r="C167" s="22"/>
      <c r="D167" s="18"/>
      <c r="E167" s="18"/>
      <c r="F167" s="18"/>
      <c r="G167" s="18"/>
      <c r="H167" s="18"/>
      <c r="I167" s="18"/>
      <c r="J167" s="19"/>
      <c r="K167" s="19"/>
      <c r="L167" s="19"/>
      <c r="M167" s="18"/>
      <c r="N167" s="19"/>
      <c r="O167" s="18"/>
      <c r="P167" s="19"/>
      <c r="Q167" s="20"/>
      <c r="S167" s="23"/>
    </row>
    <row r="168" spans="1:19" x14ac:dyDescent="0.25">
      <c r="A168" s="24">
        <v>2014</v>
      </c>
      <c r="B168" s="17">
        <v>41640</v>
      </c>
      <c r="C168" s="22">
        <v>7.1811492699999997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9">
        <v>155.17859647000003</v>
      </c>
      <c r="K168" s="19">
        <v>0.63066401000000005</v>
      </c>
      <c r="L168" s="19">
        <v>303.33428946999999</v>
      </c>
      <c r="M168" s="18">
        <v>0.57170675999999998</v>
      </c>
      <c r="N168" s="19">
        <v>4.2893240200000005</v>
      </c>
      <c r="O168" s="18">
        <v>2.7274231900000001</v>
      </c>
      <c r="P168" s="19">
        <v>7.0167472100000001</v>
      </c>
      <c r="Q168" s="20">
        <v>466.89640598</v>
      </c>
      <c r="R168" s="25"/>
      <c r="S168" s="23"/>
    </row>
    <row r="169" spans="1:19" x14ac:dyDescent="0.25">
      <c r="A169" s="24"/>
      <c r="B169" s="17">
        <v>41671</v>
      </c>
      <c r="C169" s="22">
        <v>7.3512633300000001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9">
        <v>132.35839005999998</v>
      </c>
      <c r="K169" s="19">
        <v>0.51895085000000007</v>
      </c>
      <c r="L169" s="19">
        <v>294.49900123999998</v>
      </c>
      <c r="M169" s="18">
        <v>0.60001663000000005</v>
      </c>
      <c r="N169" s="19">
        <v>3.8887464999999999</v>
      </c>
      <c r="O169" s="18">
        <v>2.7817597099999998</v>
      </c>
      <c r="P169" s="19">
        <v>6.6705062099999992</v>
      </c>
      <c r="Q169" s="20">
        <v>435.32762210999999</v>
      </c>
      <c r="R169" s="25"/>
      <c r="S169" s="23"/>
    </row>
    <row r="170" spans="1:19" x14ac:dyDescent="0.25">
      <c r="A170" s="24"/>
      <c r="B170" s="17">
        <v>41699</v>
      </c>
      <c r="C170" s="22">
        <v>7.6278045999999993</v>
      </c>
      <c r="D170" s="18">
        <v>0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  <c r="J170" s="19">
        <v>127.44404028</v>
      </c>
      <c r="K170" s="19">
        <v>0.49103872999999998</v>
      </c>
      <c r="L170" s="19">
        <v>296.50136375999995</v>
      </c>
      <c r="M170" s="18">
        <v>0.62008594000000006</v>
      </c>
      <c r="N170" s="19">
        <v>4.0403979999999997</v>
      </c>
      <c r="O170" s="18">
        <v>3.7409541400000004</v>
      </c>
      <c r="P170" s="19">
        <v>7.7813521400000001</v>
      </c>
      <c r="Q170" s="20">
        <v>432.68433331</v>
      </c>
      <c r="R170" s="25"/>
      <c r="S170" s="23"/>
    </row>
    <row r="171" spans="1:19" x14ac:dyDescent="0.25">
      <c r="A171" s="24"/>
      <c r="B171" s="17">
        <v>41730</v>
      </c>
      <c r="C171" s="22">
        <v>7.73711299</v>
      </c>
      <c r="D171" s="18">
        <v>0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9">
        <v>118.20634166000002</v>
      </c>
      <c r="K171" s="19">
        <v>0.5499115</v>
      </c>
      <c r="L171" s="19">
        <v>290.38450999999998</v>
      </c>
      <c r="M171" s="18">
        <v>0.58242943000000003</v>
      </c>
      <c r="N171" s="19">
        <v>4.3863334999999992</v>
      </c>
      <c r="O171" s="18">
        <v>2.4343592200000002</v>
      </c>
      <c r="P171" s="19">
        <v>6.8206927199999994</v>
      </c>
      <c r="Q171" s="20">
        <v>417.46030558000001</v>
      </c>
      <c r="R171" s="25"/>
      <c r="S171" s="23"/>
    </row>
    <row r="172" spans="1:19" x14ac:dyDescent="0.25">
      <c r="A172" s="24"/>
      <c r="B172" s="17">
        <v>41760</v>
      </c>
      <c r="C172" s="22">
        <v>7.8701574499999998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19">
        <v>128.24407715000001</v>
      </c>
      <c r="K172" s="19">
        <v>0.47205258999999999</v>
      </c>
      <c r="L172" s="19">
        <v>288.21508305999998</v>
      </c>
      <c r="M172" s="18">
        <v>0.82295500999999993</v>
      </c>
      <c r="N172" s="19">
        <v>4.2175838499999996</v>
      </c>
      <c r="O172" s="18">
        <v>2.9197127499999995</v>
      </c>
      <c r="P172" s="19">
        <v>7.1372965999999991</v>
      </c>
      <c r="Q172" s="20">
        <v>425.62432525999998</v>
      </c>
      <c r="R172" s="25"/>
      <c r="S172" s="23"/>
    </row>
    <row r="173" spans="1:19" x14ac:dyDescent="0.25">
      <c r="A173" s="24"/>
      <c r="B173" s="17">
        <v>41791</v>
      </c>
      <c r="C173" s="22">
        <v>8.1982628099999992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9">
        <v>134.00133310999999</v>
      </c>
      <c r="K173" s="19">
        <v>0.23028502000000001</v>
      </c>
      <c r="L173" s="19">
        <v>297.27914571999997</v>
      </c>
      <c r="M173" s="18">
        <v>0.80423323999999985</v>
      </c>
      <c r="N173" s="19">
        <v>10.279634479999999</v>
      </c>
      <c r="O173" s="18">
        <v>11.787823109999998</v>
      </c>
      <c r="P173" s="19">
        <v>22.067457589999997</v>
      </c>
      <c r="Q173" s="20">
        <v>440.51325989999992</v>
      </c>
      <c r="R173" s="25"/>
      <c r="S173" s="23"/>
    </row>
    <row r="174" spans="1:19" x14ac:dyDescent="0.25">
      <c r="A174" s="24"/>
      <c r="B174" s="17">
        <v>41821</v>
      </c>
      <c r="C174" s="22">
        <v>8.5182494799999997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9">
        <v>131.92893442000002</v>
      </c>
      <c r="K174" s="19">
        <v>0.64958905999999994</v>
      </c>
      <c r="L174" s="19">
        <v>300.68339338999999</v>
      </c>
      <c r="M174" s="18">
        <v>0.81286462000000004</v>
      </c>
      <c r="N174" s="19">
        <v>9.6503341900000006</v>
      </c>
      <c r="O174" s="18">
        <v>3.0070234299999998</v>
      </c>
      <c r="P174" s="19">
        <v>12.657357620000001</v>
      </c>
      <c r="Q174" s="20">
        <v>442.59303097000009</v>
      </c>
      <c r="R174" s="25"/>
      <c r="S174" s="23"/>
    </row>
    <row r="175" spans="1:19" x14ac:dyDescent="0.25">
      <c r="A175" s="24"/>
      <c r="B175" s="17">
        <v>41852</v>
      </c>
      <c r="C175" s="22">
        <v>8.8355407299999982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9">
        <v>140.99828977999999</v>
      </c>
      <c r="K175" s="19">
        <v>0.33060423999999999</v>
      </c>
      <c r="L175" s="19">
        <v>286.62439949000003</v>
      </c>
      <c r="M175" s="18">
        <v>0.95038286000000005</v>
      </c>
      <c r="N175" s="19">
        <v>15.719759</v>
      </c>
      <c r="O175" s="18">
        <v>3.2694348599999996</v>
      </c>
      <c r="P175" s="19">
        <v>18.98919386</v>
      </c>
      <c r="Q175" s="20">
        <v>437.73921710000002</v>
      </c>
      <c r="R175" s="25"/>
      <c r="S175" s="23"/>
    </row>
    <row r="176" spans="1:19" x14ac:dyDescent="0.25">
      <c r="A176" s="24"/>
      <c r="B176" s="17">
        <v>41883</v>
      </c>
      <c r="C176" s="22">
        <v>9.15527333</v>
      </c>
      <c r="D176" s="18">
        <v>0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9">
        <v>137.42858760999999</v>
      </c>
      <c r="K176" s="19">
        <v>0.57481978999999994</v>
      </c>
      <c r="L176" s="19">
        <v>286.12034450000004</v>
      </c>
      <c r="M176" s="18">
        <v>0.73969241000000008</v>
      </c>
      <c r="N176" s="19">
        <v>9.6925497200000006</v>
      </c>
      <c r="O176" s="18">
        <v>3.4650915900000001</v>
      </c>
      <c r="P176" s="19">
        <v>13.157641310000001</v>
      </c>
      <c r="Q176" s="20">
        <v>434.01871763999998</v>
      </c>
      <c r="R176" s="25"/>
      <c r="S176" s="23"/>
    </row>
    <row r="177" spans="1:17" x14ac:dyDescent="0.25">
      <c r="A177" s="24"/>
      <c r="B177" s="17">
        <v>41913</v>
      </c>
      <c r="C177" s="22">
        <v>9.3739062799999999</v>
      </c>
      <c r="D177" s="18">
        <v>0</v>
      </c>
      <c r="E177" s="18">
        <v>0</v>
      </c>
      <c r="F177" s="18">
        <v>0</v>
      </c>
      <c r="G177" s="18">
        <v>0</v>
      </c>
      <c r="H177" s="18">
        <v>0</v>
      </c>
      <c r="I177" s="18">
        <v>0</v>
      </c>
      <c r="J177" s="19">
        <v>161.13484231000001</v>
      </c>
      <c r="K177" s="19">
        <v>0.61182572000000002</v>
      </c>
      <c r="L177" s="19">
        <v>289.07211761999997</v>
      </c>
      <c r="M177" s="18">
        <v>0.90396579999999993</v>
      </c>
      <c r="N177" s="19">
        <v>5.25333586</v>
      </c>
      <c r="O177" s="18">
        <v>9.5775971000000002</v>
      </c>
      <c r="P177" s="19">
        <v>14.83093296</v>
      </c>
      <c r="Q177" s="20">
        <v>461.09665773</v>
      </c>
    </row>
    <row r="178" spans="1:17" x14ac:dyDescent="0.25">
      <c r="A178" s="24"/>
      <c r="B178" s="17">
        <v>41944</v>
      </c>
      <c r="C178" s="22">
        <v>9.5420023900000004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9">
        <v>179.39955922000001</v>
      </c>
      <c r="K178" s="19">
        <v>0.41061419999999998</v>
      </c>
      <c r="L178" s="19">
        <v>293.89546349</v>
      </c>
      <c r="M178" s="18">
        <v>0.87932168999999993</v>
      </c>
      <c r="N178" s="19">
        <v>5.8226922500000002</v>
      </c>
      <c r="O178" s="18">
        <v>24.174562380000001</v>
      </c>
      <c r="P178" s="19">
        <v>29.99725463</v>
      </c>
      <c r="Q178" s="20">
        <v>484.12696098999999</v>
      </c>
    </row>
    <row r="179" spans="1:17" x14ac:dyDescent="0.25">
      <c r="A179" s="24"/>
      <c r="B179" s="17">
        <v>41974</v>
      </c>
      <c r="C179" s="22">
        <v>9.7800726600000001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9">
        <v>215.60607752999999</v>
      </c>
      <c r="K179" s="19">
        <v>0.32570114999999999</v>
      </c>
      <c r="L179" s="19">
        <v>373.68883901000004</v>
      </c>
      <c r="M179" s="18">
        <v>0.51628837000000005</v>
      </c>
      <c r="N179" s="19">
        <v>5.3766501499999997</v>
      </c>
      <c r="O179" s="18">
        <v>5.2620371099999996</v>
      </c>
      <c r="P179" s="19">
        <v>10.638687259999999</v>
      </c>
      <c r="Q179" s="20">
        <v>599.91697871999997</v>
      </c>
    </row>
    <row r="180" spans="1:17" x14ac:dyDescent="0.25">
      <c r="A180" s="24"/>
      <c r="B180" s="17"/>
      <c r="C180" s="26"/>
      <c r="D180" s="18"/>
      <c r="E180" s="18"/>
      <c r="F180" s="18"/>
      <c r="G180" s="18"/>
      <c r="H180" s="18"/>
      <c r="I180" s="18"/>
      <c r="J180" s="19"/>
      <c r="K180" s="19"/>
      <c r="L180" s="19"/>
      <c r="M180" s="18"/>
      <c r="N180" s="19"/>
      <c r="O180" s="18"/>
      <c r="P180" s="19"/>
      <c r="Q180" s="20"/>
    </row>
    <row r="181" spans="1:17" x14ac:dyDescent="0.25">
      <c r="A181" s="24">
        <v>2015</v>
      </c>
      <c r="B181" s="17">
        <v>42005</v>
      </c>
      <c r="C181" s="22">
        <v>9.9588418999999995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29">
        <v>202.45876599999997</v>
      </c>
      <c r="K181" s="29">
        <v>0.17597401000000001</v>
      </c>
      <c r="L181" s="29">
        <v>325.63943842000003</v>
      </c>
      <c r="M181" s="30">
        <v>0.38891406000000001</v>
      </c>
      <c r="N181" s="19">
        <v>4.0279699700000009</v>
      </c>
      <c r="O181" s="18">
        <v>3.5539347500000003</v>
      </c>
      <c r="P181" s="19">
        <v>7.5819047200000007</v>
      </c>
      <c r="Q181" s="31">
        <v>538.62193439000009</v>
      </c>
    </row>
    <row r="182" spans="1:17" x14ac:dyDescent="0.25">
      <c r="A182" s="24"/>
      <c r="B182" s="17">
        <v>42036</v>
      </c>
      <c r="C182" s="22">
        <v>10.089278289999999</v>
      </c>
      <c r="D182" s="18">
        <v>0</v>
      </c>
      <c r="E182" s="18">
        <v>0</v>
      </c>
      <c r="F182" s="18">
        <v>0</v>
      </c>
      <c r="G182" s="18">
        <v>0</v>
      </c>
      <c r="H182" s="18">
        <v>0</v>
      </c>
      <c r="I182" s="18">
        <v>0</v>
      </c>
      <c r="J182" s="29">
        <v>176.29650250000003</v>
      </c>
      <c r="K182" s="29">
        <v>0.13882800000000001</v>
      </c>
      <c r="L182" s="29">
        <v>318.89995218999996</v>
      </c>
      <c r="M182" s="30">
        <v>0.36252302999999997</v>
      </c>
      <c r="N182" s="19">
        <v>3.6425615099999997</v>
      </c>
      <c r="O182" s="18">
        <v>3.7909723399999997</v>
      </c>
      <c r="P182" s="19">
        <v>7.4335338499999999</v>
      </c>
      <c r="Q182" s="31">
        <v>505.78708401</v>
      </c>
    </row>
    <row r="183" spans="1:17" x14ac:dyDescent="0.25">
      <c r="A183" s="24"/>
      <c r="B183" s="17">
        <v>42064</v>
      </c>
      <c r="C183" s="22">
        <v>10.156893309999999</v>
      </c>
      <c r="D183" s="18">
        <v>0</v>
      </c>
      <c r="E183" s="18">
        <v>0</v>
      </c>
      <c r="F183" s="18">
        <v>0</v>
      </c>
      <c r="G183" s="18">
        <v>0</v>
      </c>
      <c r="H183" s="18">
        <v>0</v>
      </c>
      <c r="I183" s="18">
        <v>0</v>
      </c>
      <c r="J183" s="29">
        <v>155.67242589999998</v>
      </c>
      <c r="K183" s="29">
        <v>0.31255356000000001</v>
      </c>
      <c r="L183" s="29">
        <v>318.75527598000002</v>
      </c>
      <c r="M183" s="30">
        <v>0.38833537000000001</v>
      </c>
      <c r="N183" s="19">
        <v>4.7132750099999994</v>
      </c>
      <c r="O183" s="18">
        <v>5.5029113799999987</v>
      </c>
      <c r="P183" s="19">
        <v>10.216186389999997</v>
      </c>
      <c r="Q183" s="31">
        <v>485.28548411999998</v>
      </c>
    </row>
    <row r="184" spans="1:17" x14ac:dyDescent="0.25">
      <c r="A184" s="24"/>
      <c r="B184" s="17">
        <v>42095</v>
      </c>
      <c r="C184" s="22">
        <v>10.28227536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v>0</v>
      </c>
      <c r="J184" s="29">
        <v>147.36593256999998</v>
      </c>
      <c r="K184" s="29">
        <v>0.28013071</v>
      </c>
      <c r="L184" s="29">
        <v>318.87464921000003</v>
      </c>
      <c r="M184" s="30">
        <v>0.33991969999999999</v>
      </c>
      <c r="N184" s="19">
        <v>5.5202429999999998</v>
      </c>
      <c r="O184" s="18">
        <v>4.8102141100000004</v>
      </c>
      <c r="P184" s="19">
        <v>10.330457110000001</v>
      </c>
      <c r="Q184" s="31">
        <v>477.14290755000002</v>
      </c>
    </row>
    <row r="185" spans="1:17" x14ac:dyDescent="0.25">
      <c r="A185" s="24"/>
      <c r="B185" s="17">
        <v>42125</v>
      </c>
      <c r="C185" s="22">
        <v>10.44025935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29">
        <v>138.61471129</v>
      </c>
      <c r="K185" s="29">
        <v>0.42386870999999998</v>
      </c>
      <c r="L185" s="29">
        <v>312.57602615000002</v>
      </c>
      <c r="M185" s="30">
        <v>0.25620894999999999</v>
      </c>
      <c r="N185" s="19">
        <v>4.7209089100000003</v>
      </c>
      <c r="O185" s="18">
        <v>6.5262077200000004</v>
      </c>
      <c r="P185" s="19">
        <v>11.247116630000001</v>
      </c>
      <c r="Q185" s="31">
        <v>462.31107444999998</v>
      </c>
    </row>
    <row r="186" spans="1:17" x14ac:dyDescent="0.25">
      <c r="A186" s="24"/>
      <c r="B186" s="17">
        <v>42156</v>
      </c>
      <c r="C186" s="22">
        <v>10.626089059999998</v>
      </c>
      <c r="D186" s="18">
        <v>0</v>
      </c>
      <c r="E186" s="18">
        <v>0</v>
      </c>
      <c r="F186" s="18">
        <v>0</v>
      </c>
      <c r="G186" s="18">
        <v>0</v>
      </c>
      <c r="H186" s="18">
        <v>0</v>
      </c>
      <c r="I186" s="18">
        <v>0</v>
      </c>
      <c r="J186" s="29">
        <v>132.33067512</v>
      </c>
      <c r="K186" s="29">
        <v>0.40101057000000001</v>
      </c>
      <c r="L186" s="29">
        <v>310.72125406999999</v>
      </c>
      <c r="M186" s="30">
        <v>0.27532116000000001</v>
      </c>
      <c r="N186" s="19">
        <v>4.2121716200000003</v>
      </c>
      <c r="O186" s="18">
        <v>5.3842387399999998</v>
      </c>
      <c r="P186" s="19">
        <v>9.5964103600000001</v>
      </c>
      <c r="Q186" s="31">
        <v>454.35434997999994</v>
      </c>
    </row>
    <row r="187" spans="1:17" x14ac:dyDescent="0.25">
      <c r="A187" s="24"/>
      <c r="B187" s="17">
        <v>42186</v>
      </c>
      <c r="C187" s="22">
        <v>10.8118295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29">
        <v>131.25615525000001</v>
      </c>
      <c r="K187" s="29">
        <v>0.36567012999999998</v>
      </c>
      <c r="L187" s="29">
        <v>327.17694346000002</v>
      </c>
      <c r="M187" s="30">
        <v>0.26129331</v>
      </c>
      <c r="N187" s="19">
        <v>4.2765203999999999</v>
      </c>
      <c r="O187" s="18">
        <v>5.3611986800000002</v>
      </c>
      <c r="P187" s="19">
        <v>9.6377190800000001</v>
      </c>
      <c r="Q187" s="31">
        <v>469.87189165000001</v>
      </c>
    </row>
    <row r="188" spans="1:17" x14ac:dyDescent="0.25">
      <c r="A188" s="24"/>
      <c r="B188" s="17">
        <v>42217</v>
      </c>
      <c r="C188" s="22">
        <v>11.01020437</v>
      </c>
      <c r="D188" s="18">
        <v>0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  <c r="J188" s="29">
        <v>153.16584524000001</v>
      </c>
      <c r="K188" s="29">
        <v>0.35316566999999999</v>
      </c>
      <c r="L188" s="29">
        <v>324.56942378000002</v>
      </c>
      <c r="M188" s="30">
        <v>0.36652753999999999</v>
      </c>
      <c r="N188" s="19">
        <v>4.4264100499999994</v>
      </c>
      <c r="O188" s="18">
        <v>5.7603855300000006</v>
      </c>
      <c r="P188" s="19">
        <v>10.18679558</v>
      </c>
      <c r="Q188" s="31">
        <v>489.46516660000003</v>
      </c>
    </row>
    <row r="189" spans="1:17" x14ac:dyDescent="0.25">
      <c r="A189" s="24"/>
      <c r="B189" s="17">
        <v>42248</v>
      </c>
      <c r="C189" s="22">
        <v>11.188517790000001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29">
        <v>161.07963117000003</v>
      </c>
      <c r="K189" s="29">
        <v>0.23516435000000002</v>
      </c>
      <c r="L189" s="29">
        <v>349.55034018000003</v>
      </c>
      <c r="M189" s="30">
        <v>0.29507453</v>
      </c>
      <c r="N189" s="19">
        <v>4.1669988099999999</v>
      </c>
      <c r="O189" s="18">
        <v>6.2306606999999996</v>
      </c>
      <c r="P189" s="19">
        <v>10.39765951</v>
      </c>
      <c r="Q189" s="31">
        <v>522.34872801999995</v>
      </c>
    </row>
    <row r="190" spans="1:17" x14ac:dyDescent="0.25">
      <c r="A190" s="24"/>
      <c r="B190" s="17">
        <v>42278</v>
      </c>
      <c r="C190" s="22">
        <v>11.51798376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29">
        <v>151.36983999999998</v>
      </c>
      <c r="K190" s="29">
        <v>0.24728187999999998</v>
      </c>
      <c r="L190" s="29">
        <v>335.67296338</v>
      </c>
      <c r="M190" s="30">
        <v>0.21083691000000002</v>
      </c>
      <c r="N190" s="19">
        <v>4.9518903900000009</v>
      </c>
      <c r="O190" s="18">
        <v>5.9379675599999997</v>
      </c>
      <c r="P190" s="19">
        <v>10.88985795</v>
      </c>
      <c r="Q190" s="31">
        <v>499.01890592999996</v>
      </c>
    </row>
    <row r="191" spans="1:17" x14ac:dyDescent="0.25">
      <c r="A191" s="24"/>
      <c r="B191" s="17">
        <v>42309</v>
      </c>
      <c r="C191" s="22">
        <v>11.807487569999999</v>
      </c>
      <c r="D191" s="18">
        <v>0</v>
      </c>
      <c r="E191" s="18">
        <v>0</v>
      </c>
      <c r="F191" s="18">
        <v>0</v>
      </c>
      <c r="G191" s="18">
        <v>0</v>
      </c>
      <c r="H191" s="18">
        <v>0</v>
      </c>
      <c r="I191" s="18">
        <v>0</v>
      </c>
      <c r="J191" s="29">
        <v>155.39396209999998</v>
      </c>
      <c r="K191" s="29">
        <v>0.37766165000000002</v>
      </c>
      <c r="L191" s="29">
        <v>356.54272484000001</v>
      </c>
      <c r="M191" s="30">
        <v>0.22770602000000001</v>
      </c>
      <c r="N191" s="19">
        <v>4.56204155</v>
      </c>
      <c r="O191" s="18">
        <v>5.67554873</v>
      </c>
      <c r="P191" s="19">
        <v>10.237590279999999</v>
      </c>
      <c r="Q191" s="31">
        <v>524.34954217999996</v>
      </c>
    </row>
    <row r="192" spans="1:17" x14ac:dyDescent="0.25">
      <c r="A192" s="24"/>
      <c r="B192" s="17">
        <v>42339</v>
      </c>
      <c r="C192" s="26">
        <v>12.03536628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0</v>
      </c>
      <c r="J192" s="29">
        <v>216.52171017000001</v>
      </c>
      <c r="K192" s="29">
        <v>0.26162015500000002</v>
      </c>
      <c r="L192" s="29">
        <v>413.25429255</v>
      </c>
      <c r="M192" s="30">
        <v>0.30097380509999999</v>
      </c>
      <c r="N192" s="19">
        <v>5.9311269999999991</v>
      </c>
      <c r="O192" s="18">
        <v>4.62218996</v>
      </c>
      <c r="P192" s="19">
        <v>10.55331696</v>
      </c>
      <c r="Q192" s="31">
        <v>642.37396296010002</v>
      </c>
    </row>
    <row r="193" spans="1:17" x14ac:dyDescent="0.25">
      <c r="A193" s="24"/>
      <c r="B193" s="17"/>
      <c r="C193" s="26"/>
      <c r="D193" s="18"/>
      <c r="E193" s="18"/>
      <c r="F193" s="18"/>
      <c r="G193" s="18"/>
      <c r="H193" s="18"/>
      <c r="I193" s="18"/>
      <c r="J193" s="29"/>
      <c r="K193" s="29"/>
      <c r="L193" s="29"/>
      <c r="M193" s="30"/>
      <c r="N193" s="19"/>
      <c r="O193" s="18"/>
      <c r="P193" s="19"/>
      <c r="Q193" s="31"/>
    </row>
    <row r="194" spans="1:17" x14ac:dyDescent="0.25">
      <c r="A194" s="24">
        <v>2016</v>
      </c>
      <c r="B194" s="17">
        <v>42370</v>
      </c>
      <c r="C194" s="26">
        <v>12.448027550000001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29">
        <v>206.47262411</v>
      </c>
      <c r="K194" s="29">
        <v>0.41430513000000002</v>
      </c>
      <c r="L194" s="29">
        <v>382.88090612000008</v>
      </c>
      <c r="M194" s="30">
        <v>0.29787949999999996</v>
      </c>
      <c r="N194" s="19">
        <v>4.5841855600000008</v>
      </c>
      <c r="O194" s="18">
        <v>4.5201042300000012</v>
      </c>
      <c r="P194" s="19">
        <v>9.1042897900000028</v>
      </c>
      <c r="Q194" s="31">
        <v>602.51374241000008</v>
      </c>
    </row>
    <row r="195" spans="1:17" x14ac:dyDescent="0.25">
      <c r="A195" s="24"/>
      <c r="B195" s="17">
        <v>42401</v>
      </c>
      <c r="C195" s="26">
        <v>12.68570899</v>
      </c>
      <c r="D195" s="18">
        <v>0</v>
      </c>
      <c r="E195" s="18">
        <v>0</v>
      </c>
      <c r="F195" s="18">
        <v>0</v>
      </c>
      <c r="G195" s="18">
        <v>0</v>
      </c>
      <c r="H195" s="18">
        <v>0</v>
      </c>
      <c r="I195" s="18">
        <v>0</v>
      </c>
      <c r="J195" s="29">
        <v>192.87303196000002</v>
      </c>
      <c r="K195" s="29">
        <v>0.5407497</v>
      </c>
      <c r="L195" s="29">
        <v>366.01062485</v>
      </c>
      <c r="M195" s="30">
        <v>0.31285868</v>
      </c>
      <c r="N195" s="19">
        <v>7.2968790800000001</v>
      </c>
      <c r="O195" s="18">
        <v>4.4411489999999993</v>
      </c>
      <c r="P195" s="19">
        <v>11.738028079999999</v>
      </c>
      <c r="Q195" s="31">
        <v>572.42297417999998</v>
      </c>
    </row>
    <row r="196" spans="1:17" x14ac:dyDescent="0.25">
      <c r="A196" s="24"/>
      <c r="B196" s="17">
        <v>42430</v>
      </c>
      <c r="C196" s="26">
        <v>12.949849799999999</v>
      </c>
      <c r="D196" s="18">
        <v>0</v>
      </c>
      <c r="E196" s="18">
        <v>0</v>
      </c>
      <c r="F196" s="18">
        <v>0</v>
      </c>
      <c r="G196" s="18">
        <v>0</v>
      </c>
      <c r="H196" s="18">
        <v>0</v>
      </c>
      <c r="I196" s="18">
        <v>0</v>
      </c>
      <c r="J196" s="29">
        <v>176.54284934999998</v>
      </c>
      <c r="K196" s="29">
        <v>0.23453072000000003</v>
      </c>
      <c r="L196" s="29">
        <v>362.50462285999998</v>
      </c>
      <c r="M196" s="30">
        <v>0.27884132</v>
      </c>
      <c r="N196" s="19">
        <v>3.1707377799999996</v>
      </c>
      <c r="O196" s="18">
        <v>5.2629425000000003</v>
      </c>
      <c r="P196" s="19">
        <v>8.4336802800000008</v>
      </c>
      <c r="Q196" s="31">
        <v>552.51069404999998</v>
      </c>
    </row>
    <row r="197" spans="1:17" x14ac:dyDescent="0.25">
      <c r="A197" s="24"/>
      <c r="B197" s="17">
        <v>42461</v>
      </c>
      <c r="C197" s="26">
        <v>13.12133691</v>
      </c>
      <c r="D197" s="18">
        <v>0</v>
      </c>
      <c r="E197" s="18">
        <v>0</v>
      </c>
      <c r="F197" s="18">
        <v>0</v>
      </c>
      <c r="G197" s="18">
        <v>0</v>
      </c>
      <c r="H197" s="18">
        <v>0</v>
      </c>
      <c r="I197" s="18">
        <v>0</v>
      </c>
      <c r="J197" s="29">
        <v>172.58703198999999</v>
      </c>
      <c r="K197" s="29">
        <v>0.27377934999999998</v>
      </c>
      <c r="L197" s="29">
        <v>365.35282498000004</v>
      </c>
      <c r="M197" s="30">
        <v>0.28928429000000005</v>
      </c>
      <c r="N197" s="19">
        <v>3.167395</v>
      </c>
      <c r="O197" s="18">
        <v>5.0680026900000001</v>
      </c>
      <c r="P197" s="19">
        <v>8.2353976899999992</v>
      </c>
      <c r="Q197" s="31">
        <v>551.62425752000001</v>
      </c>
    </row>
    <row r="198" spans="1:17" x14ac:dyDescent="0.25">
      <c r="A198" s="24"/>
      <c r="B198" s="17">
        <v>42491</v>
      </c>
      <c r="C198" s="26">
        <v>13.261086420000002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8">
        <v>0</v>
      </c>
      <c r="J198" s="29">
        <v>175.20904759000001</v>
      </c>
      <c r="K198" s="29">
        <v>0.26395519999999995</v>
      </c>
      <c r="L198" s="29">
        <v>362.65997419000007</v>
      </c>
      <c r="M198" s="30">
        <v>0.38891406000000001</v>
      </c>
      <c r="N198" s="19">
        <v>3.15420517</v>
      </c>
      <c r="O198" s="18">
        <v>7.06771438</v>
      </c>
      <c r="P198" s="19">
        <v>10.221919549999999</v>
      </c>
      <c r="Q198" s="31">
        <v>551.7829774600001</v>
      </c>
    </row>
    <row r="199" spans="1:17" x14ac:dyDescent="0.25">
      <c r="A199" s="24"/>
      <c r="B199" s="17">
        <v>42522</v>
      </c>
      <c r="C199" s="26">
        <v>13.442378179999999</v>
      </c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v>0</v>
      </c>
      <c r="J199" s="29">
        <v>169.88795290999997</v>
      </c>
      <c r="K199" s="29">
        <v>0.35093785999999999</v>
      </c>
      <c r="L199" s="29">
        <v>392.79002061</v>
      </c>
      <c r="M199" s="30">
        <v>0.36648716999999997</v>
      </c>
      <c r="N199" s="19">
        <v>4.0587562699999999</v>
      </c>
      <c r="O199" s="18">
        <v>5.2809715600000002</v>
      </c>
      <c r="P199" s="19">
        <v>9.3397278300000011</v>
      </c>
      <c r="Q199" s="31">
        <v>576.83777672999997</v>
      </c>
    </row>
    <row r="200" spans="1:17" x14ac:dyDescent="0.25">
      <c r="A200" s="24"/>
      <c r="B200" s="17">
        <v>42552</v>
      </c>
      <c r="C200" s="26">
        <v>13.517956060000001</v>
      </c>
      <c r="D200" s="18">
        <v>0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29">
        <v>180.26281097</v>
      </c>
      <c r="K200" s="29">
        <v>0.23161473999999999</v>
      </c>
      <c r="L200" s="29">
        <v>397.04569420000007</v>
      </c>
      <c r="M200" s="30">
        <v>0.39774493</v>
      </c>
      <c r="N200" s="19">
        <v>3.4611599200000001</v>
      </c>
      <c r="O200" s="18">
        <v>5.5096917399999992</v>
      </c>
      <c r="P200" s="19">
        <v>8.9708516599999992</v>
      </c>
      <c r="Q200" s="31">
        <v>591.45582090000016</v>
      </c>
    </row>
    <row r="201" spans="1:17" x14ac:dyDescent="0.25">
      <c r="A201" s="24"/>
      <c r="B201" s="17">
        <v>42583</v>
      </c>
      <c r="C201" s="26">
        <v>13.72408781</v>
      </c>
      <c r="D201" s="18">
        <v>0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29">
        <v>181.02117418</v>
      </c>
      <c r="K201" s="29">
        <v>0.26222784999999998</v>
      </c>
      <c r="L201" s="29">
        <v>376.38399500000003</v>
      </c>
      <c r="M201" s="30">
        <v>0.36365231000000003</v>
      </c>
      <c r="N201" s="19">
        <v>2.9917735699999999</v>
      </c>
      <c r="O201" s="18">
        <v>5.0619262999999997</v>
      </c>
      <c r="P201" s="19">
        <v>8.0536998699999991</v>
      </c>
      <c r="Q201" s="31">
        <v>571.75513715</v>
      </c>
    </row>
    <row r="202" spans="1:17" x14ac:dyDescent="0.25">
      <c r="A202" s="24"/>
      <c r="B202" s="17">
        <v>42614</v>
      </c>
      <c r="C202" s="26">
        <v>13.893107270000002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8">
        <v>0</v>
      </c>
      <c r="J202" s="29">
        <v>194.52393584999999</v>
      </c>
      <c r="K202" s="29">
        <v>0.32368850999999998</v>
      </c>
      <c r="L202" s="29">
        <v>392.00100592999996</v>
      </c>
      <c r="M202" s="30">
        <v>0.33783247</v>
      </c>
      <c r="N202" s="19">
        <v>3.8645880500000001</v>
      </c>
      <c r="O202" s="18">
        <v>5.5346804699999996</v>
      </c>
      <c r="P202" s="19">
        <v>9.3992685199999997</v>
      </c>
      <c r="Q202" s="31">
        <v>601.0795700299999</v>
      </c>
    </row>
    <row r="203" spans="1:17" x14ac:dyDescent="0.25">
      <c r="A203" s="24"/>
      <c r="B203" s="17">
        <v>42644</v>
      </c>
      <c r="C203" s="26">
        <v>14.087430119999999</v>
      </c>
      <c r="D203" s="18">
        <v>0</v>
      </c>
      <c r="E203" s="18">
        <v>0</v>
      </c>
      <c r="F203" s="18">
        <v>0</v>
      </c>
      <c r="G203" s="18">
        <v>0</v>
      </c>
      <c r="H203" s="18">
        <v>0</v>
      </c>
      <c r="I203" s="18">
        <v>0</v>
      </c>
      <c r="J203" s="29">
        <v>212.55215186000001</v>
      </c>
      <c r="K203" s="29">
        <v>0.29412497999999998</v>
      </c>
      <c r="L203" s="29">
        <v>384.59228473999997</v>
      </c>
      <c r="M203" s="30">
        <v>0.33214184999999996</v>
      </c>
      <c r="N203" s="19">
        <v>3.9294172500000002</v>
      </c>
      <c r="O203" s="18">
        <v>5.9272356599999991</v>
      </c>
      <c r="P203" s="19">
        <v>9.8566529099999993</v>
      </c>
      <c r="Q203" s="31">
        <v>611.85813354999993</v>
      </c>
    </row>
    <row r="204" spans="1:17" x14ac:dyDescent="0.25">
      <c r="A204" s="24"/>
      <c r="B204" s="17">
        <v>42675</v>
      </c>
      <c r="C204" s="26">
        <v>14.32678415</v>
      </c>
      <c r="D204" s="18">
        <v>0</v>
      </c>
      <c r="E204" s="18">
        <v>0</v>
      </c>
      <c r="F204" s="18">
        <v>0</v>
      </c>
      <c r="G204" s="18">
        <v>0</v>
      </c>
      <c r="H204" s="18">
        <v>0</v>
      </c>
      <c r="I204" s="18">
        <v>0</v>
      </c>
      <c r="J204" s="29">
        <v>227.71839503999999</v>
      </c>
      <c r="K204" s="29">
        <v>0.17918326999999998</v>
      </c>
      <c r="L204" s="29">
        <v>416.62065738999996</v>
      </c>
      <c r="M204" s="30">
        <v>0.34794946999999998</v>
      </c>
      <c r="N204" s="19">
        <v>3.9722029999999999</v>
      </c>
      <c r="O204" s="18">
        <v>6.8122241999999993</v>
      </c>
      <c r="P204" s="19">
        <v>10.7844272</v>
      </c>
      <c r="Q204" s="31">
        <v>659.19296931999997</v>
      </c>
    </row>
    <row r="205" spans="1:17" x14ac:dyDescent="0.25">
      <c r="A205" s="24"/>
      <c r="B205" s="17">
        <v>42705</v>
      </c>
      <c r="C205" s="26">
        <v>14.509067779999999</v>
      </c>
      <c r="D205" s="18">
        <v>0</v>
      </c>
      <c r="E205" s="18">
        <v>0</v>
      </c>
      <c r="F205" s="18">
        <v>0</v>
      </c>
      <c r="G205" s="18">
        <v>0</v>
      </c>
      <c r="H205" s="18">
        <v>0</v>
      </c>
      <c r="I205" s="18">
        <v>0</v>
      </c>
      <c r="J205" s="29">
        <v>270.40914120999997</v>
      </c>
      <c r="K205" s="29">
        <v>0.20376346000000001</v>
      </c>
      <c r="L205" s="29">
        <v>448.65695246000001</v>
      </c>
      <c r="M205" s="30">
        <v>0.26603910000000003</v>
      </c>
      <c r="N205" s="19">
        <v>3.91065503</v>
      </c>
      <c r="O205" s="18">
        <v>6.6554717599999993</v>
      </c>
      <c r="P205" s="19">
        <v>10.566126789999998</v>
      </c>
      <c r="Q205" s="31">
        <v>734.04496400999994</v>
      </c>
    </row>
    <row r="206" spans="1:17" x14ac:dyDescent="0.25">
      <c r="A206" s="24"/>
      <c r="B206" s="17"/>
      <c r="C206" s="26"/>
      <c r="D206" s="18"/>
      <c r="E206" s="18"/>
      <c r="F206" s="18"/>
      <c r="G206" s="18"/>
      <c r="H206" s="18"/>
      <c r="I206" s="18"/>
      <c r="J206" s="29"/>
      <c r="K206" s="29"/>
      <c r="L206" s="29"/>
      <c r="M206" s="30"/>
      <c r="N206" s="19"/>
      <c r="O206" s="18"/>
      <c r="P206" s="19"/>
      <c r="Q206" s="31"/>
    </row>
    <row r="207" spans="1:17" x14ac:dyDescent="0.25">
      <c r="A207" s="24">
        <v>2017</v>
      </c>
      <c r="B207" s="17">
        <v>42736</v>
      </c>
      <c r="C207" s="26">
        <v>14.835930599999999</v>
      </c>
      <c r="D207" s="18">
        <v>0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29">
        <v>257.65587162999998</v>
      </c>
      <c r="K207" s="29">
        <v>0.16781696000000002</v>
      </c>
      <c r="L207" s="29">
        <v>434.85654276000002</v>
      </c>
      <c r="M207" s="30">
        <v>0.26282109999999997</v>
      </c>
      <c r="N207" s="19">
        <v>2.6020358999999997</v>
      </c>
      <c r="O207" s="18">
        <v>6.3849462900000002</v>
      </c>
      <c r="P207" s="19">
        <v>8.9869821899999991</v>
      </c>
      <c r="Q207" s="31">
        <v>707.77898304999997</v>
      </c>
    </row>
    <row r="208" spans="1:17" x14ac:dyDescent="0.25">
      <c r="A208" s="24"/>
      <c r="B208" s="17">
        <v>42767</v>
      </c>
      <c r="C208" s="26">
        <v>14.972932419999999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29">
        <v>239.35592509999998</v>
      </c>
      <c r="K208" s="29">
        <v>0.27323618999999999</v>
      </c>
      <c r="L208" s="29">
        <v>435.75589313000006</v>
      </c>
      <c r="M208" s="30">
        <v>0.17758401999999998</v>
      </c>
      <c r="N208" s="19">
        <v>1.7611004999999997</v>
      </c>
      <c r="O208" s="18">
        <v>8.2805185300000002</v>
      </c>
      <c r="P208" s="19">
        <v>10.04161903</v>
      </c>
      <c r="Q208" s="31">
        <v>690.53557086000012</v>
      </c>
    </row>
    <row r="209" spans="1:17" x14ac:dyDescent="0.25">
      <c r="A209" s="24"/>
      <c r="B209" s="17">
        <v>42795</v>
      </c>
      <c r="C209" s="26">
        <v>14.837311120000001</v>
      </c>
      <c r="D209" s="18">
        <v>0</v>
      </c>
      <c r="E209" s="18">
        <v>0</v>
      </c>
      <c r="F209" s="18">
        <v>0</v>
      </c>
      <c r="G209" s="18">
        <v>0</v>
      </c>
      <c r="H209" s="18">
        <v>0</v>
      </c>
      <c r="I209" s="18">
        <v>0</v>
      </c>
      <c r="J209" s="29">
        <v>226.82177375999999</v>
      </c>
      <c r="K209" s="29">
        <v>0.15863073</v>
      </c>
      <c r="L209" s="29">
        <v>429.54137269</v>
      </c>
      <c r="M209" s="30">
        <v>0.25810108999999998</v>
      </c>
      <c r="N209" s="19">
        <v>2.2053566399999998</v>
      </c>
      <c r="O209" s="18">
        <v>5.0321868700000003</v>
      </c>
      <c r="P209" s="19">
        <v>7.2375435100000001</v>
      </c>
      <c r="Q209" s="31">
        <v>671.61718938999991</v>
      </c>
    </row>
    <row r="210" spans="1:17" x14ac:dyDescent="0.25">
      <c r="A210" s="24"/>
      <c r="B210" s="17">
        <v>42826</v>
      </c>
      <c r="C210" s="26">
        <v>14.725791170000001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29">
        <v>221.58146280999998</v>
      </c>
      <c r="K210" s="29">
        <v>0.16950975000000001</v>
      </c>
      <c r="L210" s="29">
        <v>418.23017709999999</v>
      </c>
      <c r="M210" s="30">
        <v>0.26136645999999997</v>
      </c>
      <c r="N210" s="19">
        <v>2.8201479599999999</v>
      </c>
      <c r="O210" s="18">
        <v>5.979202110000001</v>
      </c>
      <c r="P210" s="19">
        <v>8.7993500700000009</v>
      </c>
      <c r="Q210" s="31">
        <v>654.96830728999998</v>
      </c>
    </row>
    <row r="211" spans="1:17" x14ac:dyDescent="0.25">
      <c r="A211" s="24"/>
      <c r="B211" s="17">
        <v>42856</v>
      </c>
      <c r="C211" s="26">
        <v>14.89810529</v>
      </c>
      <c r="D211" s="18">
        <v>0</v>
      </c>
      <c r="E211" s="18">
        <v>0</v>
      </c>
      <c r="F211" s="18">
        <v>0</v>
      </c>
      <c r="G211" s="18">
        <v>0</v>
      </c>
      <c r="H211" s="18">
        <v>0</v>
      </c>
      <c r="I211" s="18">
        <v>0</v>
      </c>
      <c r="J211" s="29">
        <v>195.36611428000001</v>
      </c>
      <c r="K211" s="29">
        <v>0.23627695000000001</v>
      </c>
      <c r="L211" s="29">
        <v>426.55134179000004</v>
      </c>
      <c r="M211" s="30">
        <v>0.33756326000000003</v>
      </c>
      <c r="N211" s="19">
        <v>1.8866631299999999</v>
      </c>
      <c r="O211" s="18">
        <v>22.492335320000006</v>
      </c>
      <c r="P211" s="19">
        <v>24.378998450000005</v>
      </c>
      <c r="Q211" s="31">
        <v>637.38940157000002</v>
      </c>
    </row>
    <row r="212" spans="1:17" x14ac:dyDescent="0.25">
      <c r="A212" s="24"/>
      <c r="B212" s="17">
        <v>42887</v>
      </c>
      <c r="C212" s="26">
        <v>15.844757900000001</v>
      </c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v>0</v>
      </c>
      <c r="J212" s="29">
        <v>209.73747176000001</v>
      </c>
      <c r="K212" s="29">
        <v>0.20460083999999998</v>
      </c>
      <c r="L212" s="29">
        <v>446.19044832999998</v>
      </c>
      <c r="M212" s="30">
        <v>0.35042065000000006</v>
      </c>
      <c r="N212" s="19">
        <v>3.13289098</v>
      </c>
      <c r="O212" s="18">
        <v>5.8773059999999999</v>
      </c>
      <c r="P212" s="19">
        <v>9.0101969799999999</v>
      </c>
      <c r="Q212" s="31">
        <v>672.32769947999998</v>
      </c>
    </row>
    <row r="213" spans="1:17" x14ac:dyDescent="0.25">
      <c r="A213" s="24"/>
      <c r="B213" s="17">
        <v>42917</v>
      </c>
      <c r="C213" s="26">
        <v>15.28970064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29">
        <v>190.10105729999998</v>
      </c>
      <c r="K213" s="29">
        <v>0.21035922000000001</v>
      </c>
      <c r="L213" s="29">
        <v>435.14271482999993</v>
      </c>
      <c r="M213" s="30">
        <v>0.35577497999999996</v>
      </c>
      <c r="N213" s="19">
        <v>3.4188379799999997</v>
      </c>
      <c r="O213" s="18">
        <v>5.8922148099999996</v>
      </c>
      <c r="P213" s="19">
        <v>9.3110527899999997</v>
      </c>
      <c r="Q213" s="31">
        <v>641.09960696999985</v>
      </c>
    </row>
    <row r="214" spans="1:17" x14ac:dyDescent="0.25">
      <c r="A214" s="24"/>
      <c r="B214" s="17">
        <v>42948</v>
      </c>
      <c r="C214" s="26">
        <v>15.489410640000003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29">
        <v>188.00877385000001</v>
      </c>
      <c r="K214" s="29">
        <v>0.21370804000000002</v>
      </c>
      <c r="L214" s="29">
        <v>442.34494629999995</v>
      </c>
      <c r="M214" s="30">
        <v>0.35937059999999998</v>
      </c>
      <c r="N214" s="19">
        <v>3.2699323999999996</v>
      </c>
      <c r="O214" s="18">
        <v>5.8610019800000002</v>
      </c>
      <c r="P214" s="19">
        <v>9.1309343799999994</v>
      </c>
      <c r="Q214" s="31">
        <v>646.41620942999998</v>
      </c>
    </row>
    <row r="215" spans="1:17" x14ac:dyDescent="0.25">
      <c r="A215" s="24"/>
      <c r="B215" s="17">
        <v>42979</v>
      </c>
      <c r="C215" s="26">
        <v>15.662562380000002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29">
        <v>286.11464884000003</v>
      </c>
      <c r="K215" s="29">
        <v>0.16016152</v>
      </c>
      <c r="L215" s="29">
        <v>432.67587277000007</v>
      </c>
      <c r="M215" s="30">
        <v>0.35603208999999997</v>
      </c>
      <c r="N215" s="19">
        <v>3.2773776199999998</v>
      </c>
      <c r="O215" s="18">
        <v>7.7003046099999999</v>
      </c>
      <c r="P215" s="19">
        <v>10.977682229999999</v>
      </c>
      <c r="Q215" s="31">
        <v>734.96927760000005</v>
      </c>
    </row>
    <row r="216" spans="1:17" x14ac:dyDescent="0.25">
      <c r="A216" s="24"/>
      <c r="B216" s="17">
        <v>43009</v>
      </c>
      <c r="C216" s="26">
        <v>16.46218751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29">
        <v>285.67976589000006</v>
      </c>
      <c r="K216" s="29">
        <v>0.14472202000000001</v>
      </c>
      <c r="L216" s="29">
        <v>426.30348034999997</v>
      </c>
      <c r="M216" s="30">
        <v>0.35282587999999998</v>
      </c>
      <c r="N216" s="19">
        <v>2.9126985000000003</v>
      </c>
      <c r="O216" s="18">
        <v>6.5337183999999997</v>
      </c>
      <c r="P216" s="19">
        <v>9.4464168999999991</v>
      </c>
      <c r="Q216" s="31">
        <v>728.94298164999998</v>
      </c>
    </row>
    <row r="217" spans="1:17" x14ac:dyDescent="0.25">
      <c r="A217" s="24"/>
      <c r="B217" s="17">
        <v>43040</v>
      </c>
      <c r="C217" s="26">
        <v>16.71328793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29">
        <v>290.78680527999995</v>
      </c>
      <c r="K217" s="29">
        <v>0.12748528000000001</v>
      </c>
      <c r="L217" s="29">
        <v>431.66674287000006</v>
      </c>
      <c r="M217" s="30">
        <v>0.35742237999999998</v>
      </c>
      <c r="N217" s="19">
        <v>3.2810810699999999</v>
      </c>
      <c r="O217" s="18">
        <v>25.789119830000001</v>
      </c>
      <c r="P217" s="19">
        <v>29.0702009</v>
      </c>
      <c r="Q217" s="31">
        <v>739.65174373999992</v>
      </c>
    </row>
    <row r="218" spans="1:17" x14ac:dyDescent="0.25">
      <c r="A218" s="24"/>
      <c r="B218" s="17">
        <v>43070</v>
      </c>
      <c r="C218" s="26">
        <v>15.122642910000001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29">
        <v>296.30732993000004</v>
      </c>
      <c r="K218" s="29">
        <v>0.10298376000000001</v>
      </c>
      <c r="L218" s="29">
        <v>511.00394542999993</v>
      </c>
      <c r="M218" s="30">
        <v>0.35886077999999999</v>
      </c>
      <c r="N218" s="19">
        <v>4.1517673999999998</v>
      </c>
      <c r="O218" s="18">
        <v>15.992590459999999</v>
      </c>
      <c r="P218" s="19">
        <v>20.14435786</v>
      </c>
      <c r="Q218" s="31">
        <v>822.89576280999995</v>
      </c>
    </row>
    <row r="219" spans="1:17" x14ac:dyDescent="0.25">
      <c r="A219" s="24"/>
      <c r="B219" s="17"/>
      <c r="C219" s="26"/>
      <c r="D219" s="18"/>
      <c r="E219" s="18"/>
      <c r="F219" s="18"/>
      <c r="G219" s="18"/>
      <c r="H219" s="18"/>
      <c r="I219" s="18"/>
      <c r="J219" s="29"/>
      <c r="K219" s="29"/>
      <c r="L219" s="29"/>
      <c r="M219" s="30"/>
      <c r="N219" s="19"/>
      <c r="O219" s="18"/>
      <c r="P219" s="19"/>
      <c r="Q219" s="31"/>
    </row>
    <row r="220" spans="1:17" x14ac:dyDescent="0.25">
      <c r="A220" s="24">
        <v>2018</v>
      </c>
      <c r="B220" s="17">
        <v>43118</v>
      </c>
      <c r="C220" s="26">
        <v>16.148292079999997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29">
        <v>296.18821643000001</v>
      </c>
      <c r="K220" s="29">
        <v>8.165233999999999E-2</v>
      </c>
      <c r="L220" s="29">
        <v>482.2020821800001</v>
      </c>
      <c r="M220" s="30">
        <v>0.37491964999999999</v>
      </c>
      <c r="N220" s="19">
        <v>4.02041849</v>
      </c>
      <c r="O220" s="18">
        <v>9.3096288999999999</v>
      </c>
      <c r="P220" s="19">
        <v>13.330047390000001</v>
      </c>
      <c r="Q220" s="31">
        <v>794.99516268000013</v>
      </c>
    </row>
    <row r="221" spans="1:17" x14ac:dyDescent="0.25">
      <c r="A221" s="24"/>
      <c r="B221" s="17">
        <v>43149</v>
      </c>
      <c r="C221" s="26">
        <v>16.214680750000003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29">
        <v>286.41233647000001</v>
      </c>
      <c r="K221" s="29">
        <v>6.8041260000000006E-2</v>
      </c>
      <c r="L221" s="29">
        <v>481.45896559999994</v>
      </c>
      <c r="M221" s="30">
        <v>0.37043248000000001</v>
      </c>
      <c r="N221" s="19">
        <v>1.960437</v>
      </c>
      <c r="O221" s="18">
        <v>11.058549169999999</v>
      </c>
      <c r="P221" s="19">
        <v>13.01898617</v>
      </c>
      <c r="Q221" s="31">
        <v>784.52445655999998</v>
      </c>
    </row>
    <row r="222" spans="1:17" x14ac:dyDescent="0.25">
      <c r="A222" s="24"/>
      <c r="B222" s="17">
        <v>43177</v>
      </c>
      <c r="C222" s="26">
        <v>16.362192369999999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29">
        <v>264.75230008</v>
      </c>
      <c r="K222" s="29">
        <v>6.7849359999999997E-2</v>
      </c>
      <c r="L222" s="29">
        <v>466.05866041000002</v>
      </c>
      <c r="M222" s="30">
        <v>0.37509814000000002</v>
      </c>
      <c r="N222" s="19">
        <v>2.2876246299999998</v>
      </c>
      <c r="O222" s="18">
        <v>7.8770396100000006</v>
      </c>
      <c r="P222" s="19">
        <v>10.16466424</v>
      </c>
      <c r="Q222" s="31">
        <v>747.61610036000002</v>
      </c>
    </row>
    <row r="223" spans="1:17" x14ac:dyDescent="0.25">
      <c r="A223" s="24"/>
      <c r="B223" s="17">
        <v>43208</v>
      </c>
      <c r="C223" s="26">
        <v>16.511127639999998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  <c r="J223" s="29">
        <v>268.55977956000004</v>
      </c>
      <c r="K223" s="29">
        <v>6.0924730000000003E-2</v>
      </c>
      <c r="L223" s="29">
        <v>455.61780404000001</v>
      </c>
      <c r="M223" s="30">
        <v>0.36272803000000003</v>
      </c>
      <c r="N223" s="19">
        <v>0.29813603</v>
      </c>
      <c r="O223" s="18">
        <v>7.9717375500000003</v>
      </c>
      <c r="P223" s="19">
        <v>8.2698735800000005</v>
      </c>
      <c r="Q223" s="31">
        <v>741.11236400000007</v>
      </c>
    </row>
    <row r="224" spans="1:17" x14ac:dyDescent="0.25">
      <c r="A224" s="24"/>
      <c r="B224" s="17">
        <v>43238</v>
      </c>
      <c r="C224" s="26">
        <v>17.417818870000001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  <c r="J224" s="29">
        <v>268.05454743000001</v>
      </c>
      <c r="K224" s="29">
        <v>5.8546389999999997E-2</v>
      </c>
      <c r="L224" s="29">
        <v>461.39747684999998</v>
      </c>
      <c r="M224" s="30">
        <v>0.34515586999999998</v>
      </c>
      <c r="N224" s="19">
        <v>3.4130952300000001</v>
      </c>
      <c r="O224" s="18">
        <v>7.1907756899999997</v>
      </c>
      <c r="P224" s="19">
        <v>10.60387092</v>
      </c>
      <c r="Q224" s="31">
        <v>747.27354541</v>
      </c>
    </row>
    <row r="225" spans="1:17" x14ac:dyDescent="0.25">
      <c r="A225" s="24"/>
      <c r="B225" s="17">
        <v>43269</v>
      </c>
      <c r="C225" s="26">
        <v>16.957094600000001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v>0</v>
      </c>
      <c r="J225" s="29">
        <v>270.84995477000001</v>
      </c>
      <c r="K225" s="29">
        <v>6.4757809999999999E-2</v>
      </c>
      <c r="L225" s="29">
        <v>457.81487126000007</v>
      </c>
      <c r="M225" s="30">
        <v>0.29953538000000002</v>
      </c>
      <c r="N225" s="19">
        <v>3.7813356800000002</v>
      </c>
      <c r="O225" s="18">
        <v>7.86605943</v>
      </c>
      <c r="P225" s="19">
        <v>11.64739511</v>
      </c>
      <c r="Q225" s="31">
        <v>745.9862138200001</v>
      </c>
    </row>
    <row r="226" spans="1:17" x14ac:dyDescent="0.25">
      <c r="A226" s="24"/>
      <c r="B226" s="17">
        <v>43299</v>
      </c>
      <c r="C226" s="26">
        <v>17.695321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29">
        <v>259.61896392000006</v>
      </c>
      <c r="K226" s="29">
        <v>6.5395700000000001E-2</v>
      </c>
      <c r="L226" s="29">
        <v>441.14356739000004</v>
      </c>
      <c r="M226" s="30">
        <v>0.30267337</v>
      </c>
      <c r="N226" s="19">
        <v>4.5774150000000002</v>
      </c>
      <c r="O226" s="18">
        <v>7.7440939200000001</v>
      </c>
      <c r="P226" s="19">
        <v>12.321508919999999</v>
      </c>
      <c r="Q226" s="31">
        <v>718.82592138000007</v>
      </c>
    </row>
    <row r="227" spans="1:17" x14ac:dyDescent="0.25">
      <c r="A227" s="24"/>
      <c r="B227" s="17">
        <v>43330</v>
      </c>
      <c r="C227" s="26">
        <v>17.465317129999999</v>
      </c>
      <c r="D227" s="18">
        <v>0</v>
      </c>
      <c r="E227" s="18">
        <v>0</v>
      </c>
      <c r="F227" s="18">
        <v>0</v>
      </c>
      <c r="G227" s="18">
        <v>0</v>
      </c>
      <c r="H227" s="18">
        <v>0</v>
      </c>
      <c r="I227" s="18">
        <v>0</v>
      </c>
      <c r="J227" s="29">
        <v>250.42231758999998</v>
      </c>
      <c r="K227" s="29">
        <v>7.8068520000000002E-2</v>
      </c>
      <c r="L227" s="29">
        <v>457.18430857999999</v>
      </c>
      <c r="M227" s="30">
        <v>0.30129905000000001</v>
      </c>
      <c r="N227" s="19">
        <v>2.5178659999999997</v>
      </c>
      <c r="O227" s="18">
        <v>8.0399844100000006</v>
      </c>
      <c r="P227" s="19">
        <v>10.55785041</v>
      </c>
      <c r="Q227" s="31">
        <v>725.45131086999993</v>
      </c>
    </row>
    <row r="228" spans="1:17" x14ac:dyDescent="0.25">
      <c r="A228" s="24"/>
      <c r="B228" s="17">
        <v>43361</v>
      </c>
      <c r="C228" s="26">
        <v>17.589894139999998</v>
      </c>
      <c r="D228" s="18">
        <v>0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  <c r="J228" s="29">
        <v>231.95109848999999</v>
      </c>
      <c r="K228" s="29">
        <v>6.616111999999999E-2</v>
      </c>
      <c r="L228" s="29">
        <v>433.40525398</v>
      </c>
      <c r="M228" s="30">
        <v>0.29834628000000002</v>
      </c>
      <c r="N228" s="19">
        <v>2.7216320000000001</v>
      </c>
      <c r="O228" s="18">
        <v>7.9730986799999997</v>
      </c>
      <c r="P228" s="19">
        <v>10.694730679999999</v>
      </c>
      <c r="Q228" s="31">
        <v>683.31075400999998</v>
      </c>
    </row>
    <row r="229" spans="1:17" x14ac:dyDescent="0.25">
      <c r="A229" s="24"/>
      <c r="B229" s="17">
        <v>43391</v>
      </c>
      <c r="C229" s="26">
        <v>17.868268190000002</v>
      </c>
      <c r="D229" s="18">
        <v>0</v>
      </c>
      <c r="E229" s="18">
        <v>0</v>
      </c>
      <c r="F229" s="18">
        <v>0</v>
      </c>
      <c r="G229" s="18">
        <v>0</v>
      </c>
      <c r="H229" s="18">
        <v>0</v>
      </c>
      <c r="I229" s="18">
        <v>0</v>
      </c>
      <c r="J229" s="29">
        <v>231.31687019</v>
      </c>
      <c r="K229" s="29">
        <v>5.1915949999999995E-2</v>
      </c>
      <c r="L229" s="29">
        <v>443.79576027999997</v>
      </c>
      <c r="M229" s="30">
        <v>0.29092047999999998</v>
      </c>
      <c r="N229" s="19">
        <v>2.9421229999999996</v>
      </c>
      <c r="O229" s="18">
        <v>8.8915204900000013</v>
      </c>
      <c r="P229" s="19">
        <v>11.83364349</v>
      </c>
      <c r="Q229" s="31">
        <v>693.3237350899999</v>
      </c>
    </row>
    <row r="230" spans="1:17" x14ac:dyDescent="0.25">
      <c r="A230" s="24"/>
      <c r="B230" s="17">
        <v>43422</v>
      </c>
      <c r="C230" s="26">
        <v>18.686853079999999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29">
        <v>265.56293431799998</v>
      </c>
      <c r="K230" s="29">
        <v>6.8684880000000004E-2</v>
      </c>
      <c r="L230" s="29">
        <v>474.457089408</v>
      </c>
      <c r="M230" s="30">
        <v>0.29181310999999999</v>
      </c>
      <c r="N230" s="19">
        <v>2.6429322499999999</v>
      </c>
      <c r="O230" s="18">
        <v>33.780500814999996</v>
      </c>
      <c r="P230" s="19">
        <v>36.423433064999998</v>
      </c>
      <c r="Q230" s="31">
        <v>759.06737479599997</v>
      </c>
    </row>
    <row r="231" spans="1:17" x14ac:dyDescent="0.25">
      <c r="A231" s="24"/>
      <c r="B231" s="17">
        <v>43452</v>
      </c>
      <c r="C231" s="26">
        <v>18.169746740000001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29">
        <v>303.05254719000004</v>
      </c>
      <c r="K231" s="29">
        <v>5.5734499999999999E-2</v>
      </c>
      <c r="L231" s="29">
        <v>527.01674099000002</v>
      </c>
      <c r="M231" s="30">
        <v>0.29215039000000004</v>
      </c>
      <c r="N231" s="19">
        <v>2.8589735100000002</v>
      </c>
      <c r="O231" s="18">
        <v>9.0396057299999999</v>
      </c>
      <c r="P231" s="19">
        <v>11.89857924</v>
      </c>
      <c r="Q231" s="31">
        <v>848.58691981000004</v>
      </c>
    </row>
    <row r="232" spans="1:17" x14ac:dyDescent="0.25">
      <c r="A232" s="24"/>
      <c r="B232" s="17"/>
      <c r="C232" s="26"/>
      <c r="D232" s="18"/>
      <c r="E232" s="18"/>
      <c r="F232" s="18"/>
      <c r="G232" s="18"/>
      <c r="H232" s="18"/>
      <c r="I232" s="18"/>
      <c r="J232" s="29"/>
      <c r="K232" s="29"/>
      <c r="L232" s="29"/>
      <c r="M232" s="30"/>
      <c r="N232" s="19"/>
      <c r="O232" s="18"/>
      <c r="P232" s="19"/>
      <c r="Q232" s="31"/>
    </row>
    <row r="233" spans="1:17" x14ac:dyDescent="0.25">
      <c r="A233" s="24">
        <v>2019</v>
      </c>
      <c r="B233" s="17">
        <v>43483</v>
      </c>
      <c r="C233" s="26">
        <v>18.824010630000004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29">
        <v>281.31344617000002</v>
      </c>
      <c r="K233" s="29">
        <v>4.86177E-2</v>
      </c>
      <c r="L233" s="29">
        <v>486.0997282727476</v>
      </c>
      <c r="M233" s="30">
        <v>0.29336345000000003</v>
      </c>
      <c r="N233" s="19">
        <v>1.78768697</v>
      </c>
      <c r="O233" s="18">
        <v>9.1611628900000017</v>
      </c>
      <c r="P233" s="19">
        <v>10.948849860000001</v>
      </c>
      <c r="Q233" s="31">
        <v>786.57916622274763</v>
      </c>
    </row>
    <row r="234" spans="1:17" x14ac:dyDescent="0.25">
      <c r="A234" s="24"/>
      <c r="B234" s="17">
        <v>43514</v>
      </c>
      <c r="C234" s="26">
        <v>19.061919869999997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29">
        <v>261.05713421999997</v>
      </c>
      <c r="K234" s="29">
        <v>2.874084E-2</v>
      </c>
      <c r="L234" s="29">
        <v>482.67045870000004</v>
      </c>
      <c r="M234" s="30">
        <v>0.29045045000000003</v>
      </c>
      <c r="N234" s="19">
        <v>2.0863911000000002</v>
      </c>
      <c r="O234" s="18">
        <v>8.5205539899999998</v>
      </c>
      <c r="P234" s="19">
        <v>10.60694509</v>
      </c>
      <c r="Q234" s="31">
        <v>763.10870408000005</v>
      </c>
    </row>
    <row r="235" spans="1:17" x14ac:dyDescent="0.25">
      <c r="A235" s="24"/>
      <c r="B235" s="17">
        <v>43542</v>
      </c>
      <c r="C235" s="26">
        <v>16.422920309999999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29">
        <v>258.92609816000004</v>
      </c>
      <c r="K235" s="29">
        <v>4.0237769999999999E-2</v>
      </c>
      <c r="L235" s="29">
        <v>479.77237433999994</v>
      </c>
      <c r="M235" s="30">
        <v>0.28667739000000003</v>
      </c>
      <c r="N235" s="19">
        <v>2.2876246299999998</v>
      </c>
      <c r="O235" s="18">
        <v>9.2500572349999999</v>
      </c>
      <c r="P235" s="19">
        <v>11.537681865</v>
      </c>
      <c r="Q235" s="31">
        <v>755.44830796999997</v>
      </c>
    </row>
    <row r="236" spans="1:17" x14ac:dyDescent="0.25">
      <c r="A236" s="24"/>
      <c r="B236" s="17">
        <v>43573</v>
      </c>
      <c r="C236" s="26">
        <v>19.523991269999996</v>
      </c>
      <c r="D236" s="18">
        <v>0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  <c r="J236" s="29">
        <v>220.22330356999998</v>
      </c>
      <c r="K236" s="29">
        <v>4.0086910000000003E-2</v>
      </c>
      <c r="L236" s="29">
        <v>476.90825235</v>
      </c>
      <c r="M236" s="30">
        <v>0.28555782000000002</v>
      </c>
      <c r="N236" s="19">
        <v>3.0598186300000001</v>
      </c>
      <c r="O236" s="18">
        <v>8.4276193050000003</v>
      </c>
      <c r="P236" s="19">
        <v>11.487437935000001</v>
      </c>
      <c r="Q236" s="31">
        <v>716.98119192000001</v>
      </c>
    </row>
    <row r="237" spans="1:17" x14ac:dyDescent="0.25">
      <c r="A237" s="24"/>
      <c r="B237" s="17">
        <v>43603</v>
      </c>
      <c r="C237" s="26">
        <v>19.9189328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29">
        <v>214.05489202999999</v>
      </c>
      <c r="K237" s="29">
        <v>5.1886620000000001E-2</v>
      </c>
      <c r="L237" s="29">
        <v>509.25409482999999</v>
      </c>
      <c r="M237" s="30">
        <v>0.28372811999999997</v>
      </c>
      <c r="N237" s="19">
        <v>3.0421717400000001</v>
      </c>
      <c r="O237" s="18">
        <v>7.6457662549999998</v>
      </c>
      <c r="P237" s="19">
        <v>10.687937995</v>
      </c>
      <c r="Q237" s="31">
        <v>743.56353439999998</v>
      </c>
    </row>
    <row r="238" spans="1:17" x14ac:dyDescent="0.25">
      <c r="A238" s="24"/>
      <c r="B238" s="17">
        <v>43634</v>
      </c>
      <c r="C238" s="26">
        <v>20.096354989999998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  <c r="J238" s="29">
        <v>213.85520209000001</v>
      </c>
      <c r="K238" s="29">
        <v>4.8469070000000003E-2</v>
      </c>
      <c r="L238" s="29">
        <v>472.42723962000002</v>
      </c>
      <c r="M238" s="30">
        <v>0.28967921000000002</v>
      </c>
      <c r="N238" s="19">
        <v>2.5154899999999998</v>
      </c>
      <c r="O238" s="18">
        <v>7.9038201949999998</v>
      </c>
      <c r="P238" s="19">
        <v>10.419310195</v>
      </c>
      <c r="Q238" s="31">
        <v>706.71694498000011</v>
      </c>
    </row>
    <row r="239" spans="1:17" x14ac:dyDescent="0.25">
      <c r="A239" s="24"/>
      <c r="B239" s="17">
        <v>43664</v>
      </c>
      <c r="C239" s="26">
        <v>20.485148460000001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v>0</v>
      </c>
      <c r="J239" s="29">
        <v>217.02977948</v>
      </c>
      <c r="K239" s="29">
        <v>4.7569119999999999E-2</v>
      </c>
      <c r="L239" s="29">
        <v>476.79560328000002</v>
      </c>
      <c r="M239" s="30">
        <v>0.28487128</v>
      </c>
      <c r="N239" s="19">
        <v>3.0373913899999998</v>
      </c>
      <c r="O239" s="18">
        <v>9.070589775000002</v>
      </c>
      <c r="P239" s="19">
        <v>12.107981165000002</v>
      </c>
      <c r="Q239" s="31">
        <v>714.64297161999991</v>
      </c>
    </row>
    <row r="240" spans="1:17" x14ac:dyDescent="0.25">
      <c r="A240" s="24"/>
      <c r="B240" s="17">
        <v>43695</v>
      </c>
      <c r="C240" s="26">
        <v>20.69952851</v>
      </c>
      <c r="D240" s="18">
        <v>0</v>
      </c>
      <c r="E240" s="18">
        <v>0</v>
      </c>
      <c r="F240" s="18">
        <v>0</v>
      </c>
      <c r="G240" s="18">
        <v>0</v>
      </c>
      <c r="H240" s="18">
        <v>0</v>
      </c>
      <c r="I240" s="18">
        <v>0</v>
      </c>
      <c r="J240" s="29">
        <v>204.075690904</v>
      </c>
      <c r="K240" s="29">
        <v>4.1347639999999998E-2</v>
      </c>
      <c r="L240" s="29">
        <v>474.07683658999997</v>
      </c>
      <c r="M240" s="30">
        <v>0.28296047999999996</v>
      </c>
      <c r="N240" s="19">
        <v>2.4522060600000004</v>
      </c>
      <c r="O240" s="18">
        <v>8.6863329950000008</v>
      </c>
      <c r="P240" s="19">
        <v>11.138539055000001</v>
      </c>
      <c r="Q240" s="31">
        <v>699.17636412399997</v>
      </c>
    </row>
    <row r="241" spans="1:17" x14ac:dyDescent="0.25">
      <c r="A241" s="24"/>
      <c r="B241" s="17">
        <v>43726</v>
      </c>
      <c r="C241" s="26">
        <v>20.887380529999998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v>0</v>
      </c>
      <c r="J241" s="29">
        <v>204.37802426000002</v>
      </c>
      <c r="K241" s="29">
        <v>4.3679629999999997E-2</v>
      </c>
      <c r="L241" s="29">
        <v>469.58585735000003</v>
      </c>
      <c r="M241" s="30">
        <v>0.26845071999999998</v>
      </c>
      <c r="N241" s="19">
        <v>3.1589030199999999</v>
      </c>
      <c r="O241" s="18">
        <v>9.2937485049999999</v>
      </c>
      <c r="P241" s="19">
        <v>12.452651525</v>
      </c>
      <c r="Q241" s="31">
        <v>695.16339249000009</v>
      </c>
    </row>
    <row r="242" spans="1:17" x14ac:dyDescent="0.25">
      <c r="A242" s="24"/>
      <c r="B242" s="17">
        <v>43756</v>
      </c>
      <c r="C242" s="26">
        <v>21.0092155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29">
        <v>197.66077031000003</v>
      </c>
      <c r="K242" s="29">
        <v>3.109019E-2</v>
      </c>
      <c r="L242" s="29">
        <v>465.36594790999993</v>
      </c>
      <c r="M242" s="30">
        <v>0.27250499</v>
      </c>
      <c r="N242" s="19">
        <v>6.5863268399999999</v>
      </c>
      <c r="O242" s="18">
        <v>10.816375995</v>
      </c>
      <c r="P242" s="19">
        <v>17.402702834999999</v>
      </c>
      <c r="Q242" s="31">
        <v>684.3395289</v>
      </c>
    </row>
    <row r="243" spans="1:17" x14ac:dyDescent="0.25">
      <c r="A243" s="24"/>
      <c r="B243" s="17">
        <v>43787</v>
      </c>
      <c r="C243" s="26">
        <v>21.013344669999999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  <c r="J243" s="29">
        <v>202.54966476000001</v>
      </c>
      <c r="K243" s="29">
        <v>3.3601019999999995E-2</v>
      </c>
      <c r="L243" s="29">
        <v>490.86570731999996</v>
      </c>
      <c r="M243" s="30">
        <v>0.27009946000000001</v>
      </c>
      <c r="N243" s="19">
        <v>6.128131999999999</v>
      </c>
      <c r="O243" s="18">
        <v>10.18045102</v>
      </c>
      <c r="P243" s="19">
        <v>16.30858302</v>
      </c>
      <c r="Q243" s="31">
        <v>714.73241723000001</v>
      </c>
    </row>
    <row r="244" spans="1:17" x14ac:dyDescent="0.25">
      <c r="A244" s="24"/>
      <c r="B244" s="17">
        <v>43817</v>
      </c>
      <c r="C244" s="26">
        <v>20.38352381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29">
        <v>242.32745627</v>
      </c>
      <c r="K244" s="29">
        <v>3.463136E-2</v>
      </c>
      <c r="L244" s="29">
        <v>525.2469059169922</v>
      </c>
      <c r="M244" s="30">
        <v>0.27117246</v>
      </c>
      <c r="N244" s="19">
        <v>6.7855289999999995</v>
      </c>
      <c r="O244" s="18">
        <v>14.882598220000002</v>
      </c>
      <c r="P244" s="19">
        <v>21.668127220000002</v>
      </c>
      <c r="Q244" s="31">
        <v>788.26368981699227</v>
      </c>
    </row>
    <row r="245" spans="1:17" x14ac:dyDescent="0.25">
      <c r="A245" s="24"/>
      <c r="B245" s="17"/>
      <c r="C245" s="26"/>
      <c r="D245" s="18"/>
      <c r="E245" s="18"/>
      <c r="F245" s="18"/>
      <c r="G245" s="18"/>
      <c r="H245" s="18"/>
      <c r="I245" s="18"/>
      <c r="J245" s="29"/>
      <c r="K245" s="29"/>
      <c r="L245" s="29"/>
      <c r="M245" s="30"/>
      <c r="N245" s="19"/>
      <c r="O245" s="18"/>
      <c r="P245" s="19"/>
      <c r="Q245" s="31"/>
    </row>
    <row r="246" spans="1:17" x14ac:dyDescent="0.25">
      <c r="A246" s="24">
        <v>2020</v>
      </c>
      <c r="B246" s="17">
        <v>43848</v>
      </c>
      <c r="C246" s="26">
        <v>21.116554149999999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29">
        <v>245.17420629</v>
      </c>
      <c r="K246" s="29">
        <v>2.9396369999999998E-2</v>
      </c>
      <c r="L246" s="29">
        <v>546.32732551999993</v>
      </c>
      <c r="M246" s="30">
        <v>0.28204653999999996</v>
      </c>
      <c r="N246" s="19">
        <v>9.81844523</v>
      </c>
      <c r="O246" s="18">
        <v>11.38752116</v>
      </c>
      <c r="P246" s="19">
        <v>21.20596639</v>
      </c>
      <c r="Q246" s="31">
        <v>812.9295288699999</v>
      </c>
    </row>
    <row r="247" spans="1:17" x14ac:dyDescent="0.25">
      <c r="A247" s="24"/>
      <c r="B247" s="17">
        <v>43879</v>
      </c>
      <c r="C247" s="26">
        <v>21.303947470000001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v>0</v>
      </c>
      <c r="J247" s="29">
        <v>237.90137455999999</v>
      </c>
      <c r="K247" s="29">
        <v>3.166298E-2</v>
      </c>
      <c r="L247" s="29">
        <v>534.98863640642492</v>
      </c>
      <c r="M247" s="30">
        <v>0.28108519999999998</v>
      </c>
      <c r="N247" s="19">
        <v>11.109298000000001</v>
      </c>
      <c r="O247" s="18">
        <v>11.4382389</v>
      </c>
      <c r="P247" s="19">
        <v>22.547536900000001</v>
      </c>
      <c r="Q247" s="31">
        <v>794.50670661642494</v>
      </c>
    </row>
    <row r="248" spans="1:17" x14ac:dyDescent="0.25">
      <c r="A248" s="24"/>
      <c r="B248" s="17">
        <v>43908</v>
      </c>
      <c r="C248" s="26">
        <v>21.255167559999997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29">
        <v>225.15487476000004</v>
      </c>
      <c r="K248" s="29">
        <v>2.372820101485518E-2</v>
      </c>
      <c r="L248" s="29">
        <v>514.10031672461832</v>
      </c>
      <c r="M248" s="30">
        <v>0.281072040893664</v>
      </c>
      <c r="N248" s="19">
        <v>10.327498</v>
      </c>
      <c r="O248" s="18">
        <v>10.239641930000001</v>
      </c>
      <c r="P248" s="19">
        <v>20.567139930000003</v>
      </c>
      <c r="Q248" s="31">
        <v>760.81515928652686</v>
      </c>
    </row>
    <row r="249" spans="1:17" x14ac:dyDescent="0.25">
      <c r="A249" s="24"/>
      <c r="B249" s="17">
        <v>43939</v>
      </c>
      <c r="C249" s="26">
        <v>21.080398519999999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29">
        <v>221.55826663999997</v>
      </c>
      <c r="K249" s="29">
        <v>2.7293486409398274E-2</v>
      </c>
      <c r="L249" s="29">
        <v>521.79394317211177</v>
      </c>
      <c r="M249" s="30">
        <v>0.27788519493395586</v>
      </c>
      <c r="N249" s="19">
        <v>8.4499493799999996</v>
      </c>
      <c r="O249" s="18">
        <v>10.23181552</v>
      </c>
      <c r="P249" s="19">
        <v>18.681764899999997</v>
      </c>
      <c r="Q249" s="31">
        <v>764.73778701345498</v>
      </c>
    </row>
    <row r="250" spans="1:17" x14ac:dyDescent="0.25">
      <c r="A250" s="24"/>
      <c r="B250" s="17">
        <v>43969</v>
      </c>
      <c r="C250" s="26">
        <v>20.934252950000001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29">
        <v>226.08056331000003</v>
      </c>
      <c r="K250" s="29">
        <v>2.7583295750578701E-2</v>
      </c>
      <c r="L250" s="29">
        <v>516.57532543685352</v>
      </c>
      <c r="M250" s="30">
        <v>0.28294374285405099</v>
      </c>
      <c r="N250" s="19">
        <v>8.9267909999999997</v>
      </c>
      <c r="O250" s="18">
        <v>10.494959400000001</v>
      </c>
      <c r="P250" s="19">
        <v>19.421750400000001</v>
      </c>
      <c r="Q250" s="31">
        <v>763.90066873545823</v>
      </c>
    </row>
    <row r="251" spans="1:17" x14ac:dyDescent="0.25">
      <c r="A251" s="24"/>
      <c r="B251" s="17">
        <v>44000</v>
      </c>
      <c r="C251" s="26">
        <v>21.550836349999997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29">
        <v>238.86335732999999</v>
      </c>
      <c r="K251" s="29">
        <v>2.5223226058576999E-2</v>
      </c>
      <c r="L251" s="29">
        <v>510.53171388548526</v>
      </c>
      <c r="M251" s="30">
        <v>0.287719110021392</v>
      </c>
      <c r="N251" s="19">
        <v>22.610223580000003</v>
      </c>
      <c r="O251" s="18">
        <v>10.812134700000001</v>
      </c>
      <c r="P251" s="19">
        <v>33.422358280000005</v>
      </c>
      <c r="Q251" s="31">
        <v>771.25884990156521</v>
      </c>
    </row>
    <row r="252" spans="1:17" x14ac:dyDescent="0.25">
      <c r="A252" s="24"/>
      <c r="B252" s="17">
        <v>44030</v>
      </c>
      <c r="C252" s="26">
        <v>22.614591000000001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29">
        <v>243.80454607000001</v>
      </c>
      <c r="K252" s="29">
        <v>4.4104527923719501E-2</v>
      </c>
      <c r="L252" s="29">
        <v>518.66749876115762</v>
      </c>
      <c r="M252" s="30">
        <v>0.28798120357033596</v>
      </c>
      <c r="N252" s="19">
        <v>22.961040999999998</v>
      </c>
      <c r="O252" s="18">
        <v>10.739723269999999</v>
      </c>
      <c r="P252" s="19">
        <v>33.700764269999993</v>
      </c>
      <c r="Q252" s="31">
        <v>785.41872156265163</v>
      </c>
    </row>
    <row r="253" spans="1:17" x14ac:dyDescent="0.25">
      <c r="A253" s="24"/>
      <c r="B253" s="17">
        <v>44061</v>
      </c>
      <c r="C253" s="26">
        <v>22.87709065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29">
        <v>239.88322534</v>
      </c>
      <c r="K253" s="29">
        <v>5.1566925919359095E-2</v>
      </c>
      <c r="L253" s="29">
        <v>507.97170116009903</v>
      </c>
      <c r="M253" s="30">
        <v>0.29057325731952099</v>
      </c>
      <c r="N253" s="19">
        <v>22.84505399</v>
      </c>
      <c r="O253" s="18">
        <v>18.32602065</v>
      </c>
      <c r="P253" s="19">
        <v>41.17107464</v>
      </c>
      <c r="Q253" s="31">
        <v>771.07415733333778</v>
      </c>
    </row>
    <row r="254" spans="1:17" x14ac:dyDescent="0.25">
      <c r="A254" s="24"/>
      <c r="B254" s="17">
        <v>44092</v>
      </c>
      <c r="C254" s="26">
        <v>22.788865979999997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29">
        <v>244.59558861000005</v>
      </c>
      <c r="K254" s="29">
        <v>4.7351133406051897E-2</v>
      </c>
      <c r="L254" s="29">
        <v>509.5701651727872</v>
      </c>
      <c r="M254" s="30">
        <v>0.28510679616484302</v>
      </c>
      <c r="N254" s="19">
        <v>7.2239391199999998</v>
      </c>
      <c r="O254" s="18">
        <v>18.922421419999999</v>
      </c>
      <c r="P254" s="19">
        <v>26.14636054</v>
      </c>
      <c r="Q254" s="31">
        <v>777.28707769235814</v>
      </c>
    </row>
    <row r="255" spans="1:17" x14ac:dyDescent="0.25">
      <c r="A255" s="24"/>
      <c r="B255" s="17">
        <v>44122</v>
      </c>
      <c r="C255" s="26">
        <v>22.961962110000002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29">
        <v>241.41699684</v>
      </c>
      <c r="K255" s="29">
        <v>4.12207111119446E-2</v>
      </c>
      <c r="L255" s="29">
        <v>499.40264939345127</v>
      </c>
      <c r="M255" s="30">
        <v>0.28342434015390605</v>
      </c>
      <c r="N255" s="19">
        <v>7.3166231200000009</v>
      </c>
      <c r="O255" s="18">
        <v>18.42755893</v>
      </c>
      <c r="P255" s="19">
        <v>25.744182049999999</v>
      </c>
      <c r="Q255" s="31">
        <v>764.1062533947171</v>
      </c>
    </row>
    <row r="256" spans="1:17" x14ac:dyDescent="0.25">
      <c r="A256" s="24"/>
      <c r="B256" s="17">
        <v>44153</v>
      </c>
      <c r="C256" s="26">
        <v>23.049180460000002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29">
        <v>266.27428222999987</v>
      </c>
      <c r="K256" s="29">
        <v>3.1956896391209001E-2</v>
      </c>
      <c r="L256" s="29">
        <v>522.83253040739191</v>
      </c>
      <c r="M256" s="30">
        <v>0.29073296762173301</v>
      </c>
      <c r="N256" s="19">
        <v>7.1504080800000001</v>
      </c>
      <c r="O256" s="18">
        <v>24.748150869999996</v>
      </c>
      <c r="P256" s="19">
        <v>31.898558949999995</v>
      </c>
      <c r="Q256" s="31">
        <v>812.47868296140462</v>
      </c>
    </row>
    <row r="257" spans="1:17" x14ac:dyDescent="0.25">
      <c r="A257" s="24"/>
      <c r="B257" s="17">
        <v>44183</v>
      </c>
      <c r="C257" s="26">
        <v>23.445774109999999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29">
        <v>288.50402369000011</v>
      </c>
      <c r="K257" s="29">
        <v>4.0813853246840698E-2</v>
      </c>
      <c r="L257" s="29">
        <v>556.63985309287409</v>
      </c>
      <c r="M257" s="30">
        <v>0.296823332048681</v>
      </c>
      <c r="N257" s="19">
        <v>7.2783210999999994</v>
      </c>
      <c r="O257" s="19">
        <v>11.13272209</v>
      </c>
      <c r="P257" s="19">
        <v>18.411043190000001</v>
      </c>
      <c r="Q257" s="31">
        <v>868.92728807816979</v>
      </c>
    </row>
    <row r="258" spans="1:17" x14ac:dyDescent="0.25">
      <c r="A258" s="24"/>
      <c r="B258" s="17"/>
      <c r="C258" s="26"/>
      <c r="D258" s="18"/>
      <c r="E258" s="18"/>
      <c r="F258" s="18"/>
      <c r="G258" s="18"/>
      <c r="H258" s="18"/>
      <c r="I258" s="18"/>
      <c r="J258" s="29"/>
      <c r="K258" s="29"/>
      <c r="L258" s="29"/>
      <c r="M258" s="30"/>
      <c r="N258" s="19"/>
      <c r="O258" s="19"/>
      <c r="P258" s="19"/>
      <c r="Q258" s="31"/>
    </row>
    <row r="259" spans="1:17" x14ac:dyDescent="0.25">
      <c r="A259" s="28">
        <v>2021</v>
      </c>
      <c r="B259" s="17">
        <v>44217</v>
      </c>
      <c r="C259" s="26">
        <v>23.486536579999999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29">
        <v>288.60305144000006</v>
      </c>
      <c r="K259" s="29">
        <v>2.96879423237567E-2</v>
      </c>
      <c r="L259" s="29">
        <v>550.95164503203421</v>
      </c>
      <c r="M259" s="30">
        <v>0.29365735109815699</v>
      </c>
      <c r="N259" s="19">
        <v>8.0643755800000001</v>
      </c>
      <c r="O259" s="19">
        <v>11.85677637</v>
      </c>
      <c r="P259" s="19">
        <v>19.921151950000002</v>
      </c>
      <c r="Q259" s="31">
        <v>863.36457834545615</v>
      </c>
    </row>
    <row r="260" spans="1:17" x14ac:dyDescent="0.25">
      <c r="A260" s="24"/>
      <c r="B260" s="17">
        <v>44248</v>
      </c>
      <c r="C260" s="26">
        <v>23.662674329999998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29">
        <v>270.64436174999997</v>
      </c>
      <c r="K260" s="29">
        <v>4.1924169999999997E-2</v>
      </c>
      <c r="L260" s="29">
        <v>596.79010813000002</v>
      </c>
      <c r="M260" s="30">
        <v>0.29498803000000001</v>
      </c>
      <c r="N260" s="19">
        <v>8.0990345099999992</v>
      </c>
      <c r="O260" s="19">
        <v>10.287181669999999</v>
      </c>
      <c r="P260" s="19">
        <v>18.386216179999998</v>
      </c>
      <c r="Q260" s="31">
        <v>891.43405641000004</v>
      </c>
    </row>
    <row r="261" spans="1:17" x14ac:dyDescent="0.25">
      <c r="A261" s="24"/>
      <c r="B261" s="17">
        <v>44276</v>
      </c>
      <c r="C261" s="26">
        <v>23.26996896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29">
        <v>436.13542902999995</v>
      </c>
      <c r="K261" s="29">
        <v>3.8691070000000001E-2</v>
      </c>
      <c r="L261" s="29">
        <v>433.62861832921521</v>
      </c>
      <c r="M261" s="30">
        <v>0.296823332048681</v>
      </c>
      <c r="N261" s="19">
        <v>8.9738729999999993</v>
      </c>
      <c r="O261" s="19">
        <v>13.241839730000001</v>
      </c>
      <c r="P261" s="19">
        <v>22.21571273</v>
      </c>
      <c r="Q261" s="31">
        <v>893.36953072126391</v>
      </c>
    </row>
    <row r="262" spans="1:17" x14ac:dyDescent="0.25">
      <c r="A262" s="24"/>
      <c r="B262" s="17">
        <v>44307</v>
      </c>
      <c r="C262" s="26">
        <v>23.692132909999998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29">
        <v>443.42888951999998</v>
      </c>
      <c r="K262" s="29">
        <v>4.0498589999999994E-2</v>
      </c>
      <c r="L262" s="29">
        <v>449.49886963750265</v>
      </c>
      <c r="M262" s="30">
        <v>0.2933268</v>
      </c>
      <c r="N262" s="19">
        <v>8.1901847200000013</v>
      </c>
      <c r="O262" s="19">
        <v>16.125893259999998</v>
      </c>
      <c r="P262" s="19">
        <v>24.316077979999999</v>
      </c>
      <c r="Q262" s="31">
        <v>916.95371745750265</v>
      </c>
    </row>
    <row r="263" spans="1:17" x14ac:dyDescent="0.25">
      <c r="A263" s="24"/>
      <c r="B263" s="17">
        <v>44337</v>
      </c>
      <c r="C263" s="26">
        <v>24.040977889999997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29">
        <v>440.65028955000002</v>
      </c>
      <c r="K263" s="29">
        <v>5.2267550000000003E-2</v>
      </c>
      <c r="L263" s="29">
        <v>492.08732573644039</v>
      </c>
      <c r="M263" s="30">
        <v>0.29497327000000001</v>
      </c>
      <c r="N263" s="19">
        <v>8.2988914499999993</v>
      </c>
      <c r="O263" s="19">
        <v>13.860015869999998</v>
      </c>
      <c r="P263" s="19">
        <v>22.158907319999997</v>
      </c>
      <c r="Q263" s="31">
        <v>957.12583399644052</v>
      </c>
    </row>
    <row r="264" spans="1:17" x14ac:dyDescent="0.25">
      <c r="A264" s="24"/>
      <c r="B264" s="17">
        <v>44368</v>
      </c>
      <c r="C264" s="26">
        <v>23.351426999999997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8">
        <v>0</v>
      </c>
      <c r="J264" s="29">
        <v>423.29192241999999</v>
      </c>
      <c r="K264" s="29">
        <v>5.09538E-2</v>
      </c>
      <c r="L264" s="29">
        <v>497.09810280827458</v>
      </c>
      <c r="M264" s="30">
        <v>0.28781013</v>
      </c>
      <c r="N264" s="19">
        <v>7.3942600000000001</v>
      </c>
      <c r="O264" s="19">
        <v>14.010950790000003</v>
      </c>
      <c r="P264" s="19">
        <v>21.405210790000002</v>
      </c>
      <c r="Q264" s="31">
        <v>944.08021615827465</v>
      </c>
    </row>
    <row r="265" spans="1:17" x14ac:dyDescent="0.25">
      <c r="A265" s="24"/>
      <c r="B265" s="17">
        <v>44398</v>
      </c>
      <c r="C265" s="26">
        <v>23.928702379999997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29">
        <v>437.02946713999995</v>
      </c>
      <c r="K265" s="29">
        <v>4.0017660000000004E-2</v>
      </c>
      <c r="L265" s="29">
        <v>484.04948424036036</v>
      </c>
      <c r="M265" s="30">
        <v>0.28768021000000005</v>
      </c>
      <c r="N265" s="19">
        <v>7.39791183</v>
      </c>
      <c r="O265" s="19">
        <v>22.170877000000001</v>
      </c>
      <c r="P265" s="19">
        <v>29.568788830000003</v>
      </c>
      <c r="Q265" s="31">
        <v>945.33535163036026</v>
      </c>
    </row>
    <row r="266" spans="1:17" x14ac:dyDescent="0.25">
      <c r="A266" s="24"/>
      <c r="B266" s="17">
        <v>44429</v>
      </c>
      <c r="C266" s="26">
        <v>24.95946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29">
        <v>471.95204608</v>
      </c>
      <c r="K266" s="29">
        <v>5.2033650000000001E-2</v>
      </c>
      <c r="L266" s="29">
        <v>474.15750122958849</v>
      </c>
      <c r="M266" s="30">
        <v>0.28483884000000004</v>
      </c>
      <c r="N266" s="19">
        <v>7.3570549999999999</v>
      </c>
      <c r="O266" s="19">
        <v>18.562505380000001</v>
      </c>
      <c r="P266" s="19">
        <v>25.91956038</v>
      </c>
      <c r="Q266" s="31">
        <v>971.40587979958855</v>
      </c>
    </row>
    <row r="267" spans="1:17" x14ac:dyDescent="0.25">
      <c r="A267" s="24"/>
      <c r="B267" s="17">
        <v>44460</v>
      </c>
      <c r="C267" s="26">
        <v>24.85314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29">
        <v>476.79886044</v>
      </c>
      <c r="K267" s="29">
        <v>4.0498589999999994E-2</v>
      </c>
      <c r="L267" s="29">
        <v>449.49886963750265</v>
      </c>
      <c r="M267" s="30">
        <v>0.2933268</v>
      </c>
      <c r="N267" s="19">
        <v>7.4425460000000001</v>
      </c>
      <c r="O267" s="19">
        <v>19.654219389999998</v>
      </c>
      <c r="P267" s="19">
        <v>27.096765389999998</v>
      </c>
      <c r="Q267" s="31">
        <v>951.48469546750277</v>
      </c>
    </row>
    <row r="268" spans="1:17" x14ac:dyDescent="0.25">
      <c r="A268" s="24"/>
      <c r="B268" s="17">
        <v>44490</v>
      </c>
      <c r="C268" s="26">
        <v>25.11929752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29">
        <v>451.85316024000008</v>
      </c>
      <c r="K268" s="29">
        <v>6.1301809999999998E-2</v>
      </c>
      <c r="L268" s="29">
        <v>523.27044678044444</v>
      </c>
      <c r="M268" s="30">
        <v>0.28223794000000002</v>
      </c>
      <c r="N268" s="19">
        <v>9.0861589999999985</v>
      </c>
      <c r="O268" s="19">
        <v>13.06053524</v>
      </c>
      <c r="P268" s="19">
        <v>22.146694239999999</v>
      </c>
      <c r="Q268" s="31">
        <v>1000.5864442904444</v>
      </c>
    </row>
    <row r="269" spans="1:17" x14ac:dyDescent="0.25">
      <c r="A269" s="24"/>
      <c r="B269" s="17">
        <v>44521</v>
      </c>
      <c r="C269" s="26">
        <v>25.239937359999999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29">
        <v>461.20007081999995</v>
      </c>
      <c r="K269" s="29">
        <v>5.5806851499999997E-2</v>
      </c>
      <c r="L269" s="29">
        <v>549.2755417306995</v>
      </c>
      <c r="M269" s="30">
        <v>0.27440690000000001</v>
      </c>
      <c r="N269" s="19">
        <v>10.197591199999756</v>
      </c>
      <c r="O269" s="19">
        <v>13.374078520000001</v>
      </c>
      <c r="P269" s="19">
        <v>23.571669719999758</v>
      </c>
      <c r="Q269" s="31">
        <v>1036.0457636621995</v>
      </c>
    </row>
    <row r="270" spans="1:17" x14ac:dyDescent="0.25">
      <c r="A270" s="24"/>
      <c r="B270" s="17">
        <v>44551</v>
      </c>
      <c r="C270" s="26">
        <v>25.545412539999997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29">
        <v>513.15958865999994</v>
      </c>
      <c r="K270" s="29">
        <v>3.0944050000000001E-2</v>
      </c>
      <c r="L270" s="29">
        <v>579.56455470977244</v>
      </c>
      <c r="M270" s="30">
        <v>0.27494700999999999</v>
      </c>
      <c r="N270" s="19">
        <v>19.609216079999999</v>
      </c>
      <c r="O270" s="19">
        <v>16.752131490624798</v>
      </c>
      <c r="P270" s="19">
        <v>36.361347570624801</v>
      </c>
      <c r="Q270" s="31">
        <v>1118.5754469697724</v>
      </c>
    </row>
    <row r="271" spans="1:17" x14ac:dyDescent="0.25">
      <c r="A271" s="28">
        <v>2022</v>
      </c>
      <c r="B271" s="17"/>
      <c r="C271" s="26"/>
      <c r="D271" s="18"/>
      <c r="E271" s="18"/>
      <c r="F271" s="18"/>
      <c r="G271" s="18"/>
      <c r="H271" s="18"/>
      <c r="I271" s="18"/>
      <c r="J271" s="19"/>
      <c r="K271" s="19"/>
      <c r="L271" s="19"/>
      <c r="M271" s="18"/>
      <c r="N271" s="19"/>
      <c r="O271" s="19"/>
      <c r="P271" s="19"/>
      <c r="Q271" s="20"/>
    </row>
    <row r="272" spans="1:17" x14ac:dyDescent="0.25">
      <c r="A272" s="24"/>
      <c r="B272" s="17">
        <v>44583</v>
      </c>
      <c r="C272" s="26">
        <v>26.079286419999999</v>
      </c>
      <c r="D272" s="18">
        <v>0</v>
      </c>
      <c r="E272" s="18">
        <v>0</v>
      </c>
      <c r="F272" s="18">
        <v>0</v>
      </c>
      <c r="G272" s="18">
        <v>0</v>
      </c>
      <c r="H272" s="18">
        <v>0</v>
      </c>
      <c r="I272" s="18">
        <v>0</v>
      </c>
      <c r="J272" s="19">
        <v>493.25505335000003</v>
      </c>
      <c r="K272" s="19">
        <v>0.27004040999999995</v>
      </c>
      <c r="L272" s="19">
        <v>991.61077951783807</v>
      </c>
      <c r="M272" s="18">
        <v>0.27004040999999995</v>
      </c>
      <c r="N272" s="19">
        <v>18.878906999999998</v>
      </c>
      <c r="O272" s="19">
        <v>14.98545024</v>
      </c>
      <c r="P272" s="19">
        <v>33.864357239999997</v>
      </c>
      <c r="Q272" s="20">
        <v>1511.4852001078382</v>
      </c>
    </row>
    <row r="273" spans="1:17" x14ac:dyDescent="0.25">
      <c r="A273" s="24"/>
      <c r="B273" s="17">
        <v>44614</v>
      </c>
      <c r="C273" s="26">
        <v>26.14218704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  <c r="J273" s="19">
        <v>493.02629290999994</v>
      </c>
      <c r="K273" s="19">
        <v>0.27044615</v>
      </c>
      <c r="L273" s="19">
        <v>990.88447946549059</v>
      </c>
      <c r="M273" s="18">
        <v>0.27044615</v>
      </c>
      <c r="N273" s="19">
        <v>18.854106999999999</v>
      </c>
      <c r="O273" s="19">
        <v>16.849299770000002</v>
      </c>
      <c r="P273" s="19">
        <v>35.703406770000001</v>
      </c>
      <c r="Q273" s="20">
        <v>1510.5938517154905</v>
      </c>
    </row>
    <row r="274" spans="1:17" x14ac:dyDescent="0.25">
      <c r="A274" s="24"/>
      <c r="B274" s="17">
        <v>44642</v>
      </c>
      <c r="C274" s="26">
        <v>26.318813609999999</v>
      </c>
      <c r="D274" s="18">
        <v>0</v>
      </c>
      <c r="E274" s="18">
        <v>0</v>
      </c>
      <c r="F274" s="18">
        <v>0</v>
      </c>
      <c r="G274" s="18">
        <v>0</v>
      </c>
      <c r="H274" s="18">
        <v>0</v>
      </c>
      <c r="I274" s="18">
        <v>0</v>
      </c>
      <c r="J274" s="19">
        <v>474.2439564</v>
      </c>
      <c r="K274" s="19">
        <v>0.26921181999999999</v>
      </c>
      <c r="L274" s="19">
        <v>967.83808023598226</v>
      </c>
      <c r="M274" s="18">
        <v>0.26921181999999999</v>
      </c>
      <c r="N274" s="19">
        <v>17.424983999999998</v>
      </c>
      <c r="O274" s="19">
        <v>15.217813419999999</v>
      </c>
      <c r="P274" s="19">
        <v>32.642797419999994</v>
      </c>
      <c r="Q274" s="20">
        <v>1468.9392738859822</v>
      </c>
    </row>
    <row r="275" spans="1:17" x14ac:dyDescent="0.25">
      <c r="A275" s="24"/>
      <c r="B275" s="17">
        <v>44673</v>
      </c>
      <c r="C275" s="26">
        <v>26.366247909999998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9">
        <v>464.83777992999995</v>
      </c>
      <c r="K275" s="19">
        <v>0.24613884999999999</v>
      </c>
      <c r="L275" s="19">
        <v>576.1285050129004</v>
      </c>
      <c r="M275" s="18">
        <v>0.24613884999999999</v>
      </c>
      <c r="N275" s="19">
        <v>17.50162821</v>
      </c>
      <c r="O275" s="19">
        <v>14.83134559</v>
      </c>
      <c r="P275" s="19">
        <v>32.332973799999998</v>
      </c>
      <c r="Q275" s="20">
        <v>1067.8248105529005</v>
      </c>
    </row>
    <row r="276" spans="1:17" x14ac:dyDescent="0.25">
      <c r="A276" s="24"/>
      <c r="B276" s="17">
        <v>44703</v>
      </c>
      <c r="C276" s="26">
        <v>26.498057129999999</v>
      </c>
      <c r="D276" s="18">
        <v>0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9">
        <v>479.57275506999997</v>
      </c>
      <c r="K276" s="19">
        <v>0.252548216112576</v>
      </c>
      <c r="L276" s="19">
        <v>574.44638689408339</v>
      </c>
      <c r="M276" s="18">
        <v>0.252548216112576</v>
      </c>
      <c r="N276" s="19">
        <v>16.946735570000001</v>
      </c>
      <c r="O276" s="19">
        <v>15.891049550000002</v>
      </c>
      <c r="P276" s="19">
        <v>32.837785120000007</v>
      </c>
      <c r="Q276" s="20">
        <v>1081.0222955263084</v>
      </c>
    </row>
    <row r="277" spans="1:17" x14ac:dyDescent="0.25">
      <c r="A277" s="24"/>
      <c r="B277" s="17">
        <v>44734</v>
      </c>
      <c r="C277" s="26">
        <v>26.76755082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9">
        <v>474.2439564</v>
      </c>
      <c r="K277" s="19">
        <v>0.26921181999999999</v>
      </c>
      <c r="L277" s="19">
        <v>584.22455940989948</v>
      </c>
      <c r="M277" s="18">
        <v>0.26921181999999999</v>
      </c>
      <c r="N277" s="19">
        <v>16.219492590000002</v>
      </c>
      <c r="O277" s="19">
        <v>17.136597750000007</v>
      </c>
      <c r="P277" s="19">
        <v>33.356090340000009</v>
      </c>
      <c r="Q277" s="20">
        <v>1085.7744902698994</v>
      </c>
    </row>
    <row r="278" spans="1:17" x14ac:dyDescent="0.25">
      <c r="A278" s="24"/>
      <c r="B278" s="17">
        <v>44764</v>
      </c>
      <c r="C278" s="26">
        <v>26.863394060000001</v>
      </c>
      <c r="D278" s="18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19">
        <v>442.18809730000004</v>
      </c>
      <c r="K278" s="19">
        <v>0.48503624000000001</v>
      </c>
      <c r="L278" s="19">
        <v>419.65289509701176</v>
      </c>
      <c r="M278" s="18">
        <v>0.48503624000000001</v>
      </c>
      <c r="N278" s="19">
        <v>15.67649376</v>
      </c>
      <c r="O278" s="19">
        <v>16.305588130000004</v>
      </c>
      <c r="P278" s="19">
        <v>31.982081890000003</v>
      </c>
      <c r="Q278" s="20">
        <v>889.67445893701188</v>
      </c>
    </row>
    <row r="279" spans="1:17" x14ac:dyDescent="0.25">
      <c r="A279" s="24"/>
      <c r="B279" s="17">
        <v>44795</v>
      </c>
      <c r="C279" s="26">
        <v>27.06187568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v>0</v>
      </c>
      <c r="J279" s="19">
        <v>451.13801037000002</v>
      </c>
      <c r="K279" s="19">
        <v>0.47686847999999998</v>
      </c>
      <c r="L279" s="19">
        <v>464.11003087543804</v>
      </c>
      <c r="M279" s="18">
        <v>0.47686847999999998</v>
      </c>
      <c r="N279" s="19">
        <v>14.834840379999999</v>
      </c>
      <c r="O279" s="19">
        <v>16.626282330000002</v>
      </c>
      <c r="P279" s="19">
        <v>31.461122710000001</v>
      </c>
      <c r="Q279" s="20">
        <v>943.26365388543809</v>
      </c>
    </row>
    <row r="280" spans="1:17" x14ac:dyDescent="0.25">
      <c r="A280" s="24"/>
      <c r="B280" s="17">
        <v>44826</v>
      </c>
      <c r="C280" s="26">
        <v>27.15201982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v>0</v>
      </c>
      <c r="J280" s="19">
        <v>436.21062785000004</v>
      </c>
      <c r="K280" s="19">
        <v>0.46720566999999996</v>
      </c>
      <c r="L280" s="19">
        <v>456.15332967459256</v>
      </c>
      <c r="M280" s="18">
        <v>0.46720566999999996</v>
      </c>
      <c r="N280" s="19">
        <v>27.963466359999998</v>
      </c>
      <c r="O280" s="19">
        <v>17.470300110000004</v>
      </c>
      <c r="P280" s="19">
        <v>45.433766470000002</v>
      </c>
      <c r="Q280" s="20">
        <v>920.45038868459267</v>
      </c>
    </row>
    <row r="281" spans="1:17" x14ac:dyDescent="0.25">
      <c r="A281" s="24"/>
      <c r="B281" s="17">
        <v>44856</v>
      </c>
      <c r="C281" s="26">
        <v>27.240608530000003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  <c r="J281" s="19">
        <v>482.69329015000005</v>
      </c>
      <c r="K281" s="19">
        <v>4.0711779999999996E-2</v>
      </c>
      <c r="L281" s="19">
        <v>578.17820994691112</v>
      </c>
      <c r="M281" s="18">
        <v>0.40463869000000002</v>
      </c>
      <c r="N281" s="19">
        <v>13.371942559999999</v>
      </c>
      <c r="O281" s="19">
        <v>19.578156659999998</v>
      </c>
      <c r="P281" s="19">
        <v>32.950099219999998</v>
      </c>
      <c r="Q281" s="20">
        <v>1088.5574590969111</v>
      </c>
    </row>
    <row r="282" spans="1:17" x14ac:dyDescent="0.25">
      <c r="A282" s="24"/>
      <c r="B282" s="17">
        <v>44887</v>
      </c>
      <c r="C282" s="26">
        <v>27.164070820000003</v>
      </c>
      <c r="D282" s="18">
        <v>0</v>
      </c>
      <c r="E282" s="18">
        <v>0</v>
      </c>
      <c r="F282" s="18">
        <v>0</v>
      </c>
      <c r="G282" s="18">
        <v>0</v>
      </c>
      <c r="H282" s="18">
        <v>0</v>
      </c>
      <c r="I282" s="18">
        <v>0</v>
      </c>
      <c r="J282" s="19">
        <v>480.45213698999999</v>
      </c>
      <c r="K282" s="19">
        <v>3.374982E-2</v>
      </c>
      <c r="L282" s="19">
        <v>553.94468570911738</v>
      </c>
      <c r="M282" s="18">
        <v>0.41892365999999998</v>
      </c>
      <c r="N282" s="19">
        <v>13.03946066</v>
      </c>
      <c r="O282" s="19">
        <v>30.774728060000001</v>
      </c>
      <c r="P282" s="19">
        <v>43.814188720000004</v>
      </c>
      <c r="Q282" s="20">
        <v>1062.0135669991173</v>
      </c>
    </row>
    <row r="283" spans="1:17" x14ac:dyDescent="0.25">
      <c r="A283" s="24"/>
      <c r="B283" s="17">
        <v>44917</v>
      </c>
      <c r="C283" s="26">
        <v>27.583803440000001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  <c r="J283" s="19">
        <v>573.01674832999993</v>
      </c>
      <c r="K283" s="19">
        <v>3.7879209999999996E-2</v>
      </c>
      <c r="L283" s="19">
        <v>613.75949735118343</v>
      </c>
      <c r="M283" s="18">
        <v>0.43201176000000002</v>
      </c>
      <c r="N283" s="19">
        <v>17.65001256</v>
      </c>
      <c r="O283" s="19">
        <v>26.912036141815005</v>
      </c>
      <c r="P283" s="19">
        <v>44.562048701815002</v>
      </c>
      <c r="Q283" s="20">
        <v>1214.8299400911833</v>
      </c>
    </row>
    <row r="284" spans="1:17" x14ac:dyDescent="0.25">
      <c r="A284" s="24">
        <v>2023</v>
      </c>
      <c r="B284" s="17"/>
      <c r="C284" s="26"/>
      <c r="D284" s="18"/>
      <c r="E284" s="18"/>
      <c r="F284" s="18"/>
      <c r="G284" s="18"/>
      <c r="H284" s="18"/>
      <c r="I284" s="18"/>
      <c r="J284" s="19"/>
      <c r="K284" s="19"/>
      <c r="L284" s="19"/>
      <c r="M284" s="18"/>
      <c r="N284" s="19"/>
      <c r="O284" s="19"/>
      <c r="P284" s="19"/>
      <c r="Q284" s="20"/>
    </row>
    <row r="285" spans="1:17" x14ac:dyDescent="0.25">
      <c r="A285" s="24"/>
      <c r="B285" s="17">
        <v>44949</v>
      </c>
      <c r="C285" s="26">
        <v>28.407778010000001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v>0</v>
      </c>
      <c r="J285" s="19">
        <v>582.14507055000001</v>
      </c>
      <c r="K285" s="19">
        <v>3.3347470000000004E-2</v>
      </c>
      <c r="L285" s="19">
        <v>597.52078196618095</v>
      </c>
      <c r="M285" s="18">
        <v>0.32902647999999995</v>
      </c>
      <c r="N285" s="19">
        <v>22.755440029999999</v>
      </c>
      <c r="O285" s="19">
        <v>19.207546760000003</v>
      </c>
      <c r="P285" s="19">
        <v>41.962986790000002</v>
      </c>
      <c r="Q285" s="20">
        <v>1208.4360044761809</v>
      </c>
    </row>
    <row r="286" spans="1:17" x14ac:dyDescent="0.25">
      <c r="A286" s="24"/>
      <c r="B286" s="17">
        <v>44980</v>
      </c>
      <c r="C286" s="26">
        <v>28.35954585</v>
      </c>
      <c r="D286" s="18">
        <v>0</v>
      </c>
      <c r="E286" s="18">
        <v>0</v>
      </c>
      <c r="F286" s="18">
        <v>0</v>
      </c>
      <c r="G286" s="18">
        <v>0</v>
      </c>
      <c r="H286" s="18">
        <v>0</v>
      </c>
      <c r="I286" s="18">
        <v>0</v>
      </c>
      <c r="J286" s="19">
        <v>573.1843623100001</v>
      </c>
      <c r="K286" s="19">
        <v>3.5194550000000005E-2</v>
      </c>
      <c r="L286" s="19">
        <v>599.52161395000007</v>
      </c>
      <c r="M286" s="18">
        <v>0.31964916999999998</v>
      </c>
      <c r="N286" s="19">
        <v>22.315434959999997</v>
      </c>
      <c r="O286" s="19">
        <v>20.669796990000002</v>
      </c>
      <c r="P286" s="19">
        <v>42.985231949999999</v>
      </c>
      <c r="Q286" s="20">
        <v>1201.4203658300003</v>
      </c>
    </row>
    <row r="287" spans="1:17" x14ac:dyDescent="0.25">
      <c r="A287" s="24"/>
      <c r="B287" s="17">
        <v>45008</v>
      </c>
      <c r="C287" s="26">
        <v>28.634756880000001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9">
        <v>537.49578296000004</v>
      </c>
      <c r="K287" s="19">
        <v>4.7319980000000005E-2</v>
      </c>
      <c r="L287" s="19">
        <v>597.90759604000004</v>
      </c>
      <c r="M287" s="18">
        <v>0.32856166999999997</v>
      </c>
      <c r="N287" s="19">
        <v>22.711120810000001</v>
      </c>
      <c r="O287" s="19">
        <v>54.713222330000001</v>
      </c>
      <c r="P287" s="19">
        <v>77.424343140000005</v>
      </c>
      <c r="Q287" s="20">
        <v>1164.4140175300001</v>
      </c>
    </row>
    <row r="288" spans="1:17" x14ac:dyDescent="0.25">
      <c r="A288" s="24"/>
      <c r="B288" s="17">
        <v>45039</v>
      </c>
      <c r="C288" s="26">
        <v>28.936478470000001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9">
        <v>559.51468238999996</v>
      </c>
      <c r="K288" s="19">
        <v>6.8318179999999992E-2</v>
      </c>
      <c r="L288" s="19">
        <v>581.66335552687872</v>
      </c>
      <c r="M288" s="18">
        <v>0.33228964</v>
      </c>
      <c r="N288" s="19">
        <v>22.939246440000002</v>
      </c>
      <c r="O288" s="19">
        <v>24.185920660000001</v>
      </c>
      <c r="P288" s="19">
        <v>47.125167099999999</v>
      </c>
      <c r="Q288" s="20">
        <v>1170.5151242068787</v>
      </c>
    </row>
    <row r="289" spans="1:17" x14ac:dyDescent="0.25">
      <c r="A289" s="24"/>
      <c r="B289" s="17">
        <v>45069</v>
      </c>
      <c r="C289" s="26">
        <v>29.370553470000001</v>
      </c>
      <c r="D289" s="18">
        <v>0</v>
      </c>
      <c r="E289" s="18">
        <v>0</v>
      </c>
      <c r="F289" s="18">
        <v>0</v>
      </c>
      <c r="G289" s="18">
        <v>0</v>
      </c>
      <c r="H289" s="18">
        <v>0</v>
      </c>
      <c r="I289" s="18">
        <v>0</v>
      </c>
      <c r="J289" s="19">
        <v>540.83614204000003</v>
      </c>
      <c r="K289" s="19">
        <v>5.7343760000000001E-2</v>
      </c>
      <c r="L289" s="19">
        <v>652.19004532723977</v>
      </c>
      <c r="M289" s="18">
        <v>0.32292833000000004</v>
      </c>
      <c r="N289" s="19">
        <v>16.476061960000003</v>
      </c>
      <c r="O289" s="19">
        <v>24.934732960000002</v>
      </c>
      <c r="P289" s="19">
        <v>41.410794920000001</v>
      </c>
      <c r="Q289" s="20">
        <v>1222.7770129272396</v>
      </c>
    </row>
    <row r="290" spans="1:17" x14ac:dyDescent="0.25">
      <c r="A290" s="24"/>
      <c r="B290" s="17">
        <v>45099</v>
      </c>
      <c r="C290" s="26">
        <v>29.68546847</v>
      </c>
      <c r="D290" s="18">
        <v>0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9">
        <v>562.90892308999992</v>
      </c>
      <c r="K290" s="19">
        <v>4.6215640000000002E-2</v>
      </c>
      <c r="L290" s="19">
        <v>679.89711418725892</v>
      </c>
      <c r="M290" s="18">
        <v>0.32683192</v>
      </c>
      <c r="N290" s="19">
        <v>14.809634819999999</v>
      </c>
      <c r="O290" s="19">
        <v>24.353660100000003</v>
      </c>
      <c r="P290" s="19">
        <v>39.163294919999998</v>
      </c>
      <c r="Q290" s="20">
        <v>1272.8645533072588</v>
      </c>
    </row>
    <row r="291" spans="1:17" x14ac:dyDescent="0.25">
      <c r="A291" s="24"/>
      <c r="B291" s="17">
        <v>45129</v>
      </c>
      <c r="C291" s="26">
        <v>30.109748469999996</v>
      </c>
      <c r="D291" s="18">
        <v>0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9">
        <v>556.62685571999998</v>
      </c>
      <c r="K291" s="19">
        <v>4.6759089999999996E-2</v>
      </c>
      <c r="L291" s="19">
        <v>684.12605428343193</v>
      </c>
      <c r="M291" s="18">
        <v>0.32913744</v>
      </c>
      <c r="N291" s="19">
        <v>14.278703409999999</v>
      </c>
      <c r="O291" s="19">
        <v>23.894438390000005</v>
      </c>
      <c r="P291" s="19">
        <v>38.173141800000003</v>
      </c>
      <c r="Q291" s="20">
        <v>1271.2385550034319</v>
      </c>
    </row>
    <row r="292" spans="1:17" x14ac:dyDescent="0.25">
      <c r="A292" s="24"/>
      <c r="B292" s="17">
        <v>45160</v>
      </c>
      <c r="C292" s="26">
        <v>30.226836210000002</v>
      </c>
      <c r="D292" s="18">
        <v>0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  <c r="J292" s="19">
        <v>564.61101173999998</v>
      </c>
      <c r="K292" s="19">
        <v>3.7754169999999997E-2</v>
      </c>
      <c r="L292" s="19">
        <v>697.79356643447079</v>
      </c>
      <c r="M292" s="18">
        <v>0.32623523999999998</v>
      </c>
      <c r="N292" s="19">
        <v>12.973322309999999</v>
      </c>
      <c r="O292" s="19">
        <v>19.262148930000002</v>
      </c>
      <c r="P292" s="19">
        <v>32.235471240000003</v>
      </c>
      <c r="Q292" s="20">
        <v>1292.9954037944706</v>
      </c>
    </row>
    <row r="293" spans="1:17" x14ac:dyDescent="0.25">
      <c r="A293" s="24"/>
      <c r="B293" s="17">
        <v>45191</v>
      </c>
      <c r="C293" s="26">
        <v>30.473296210000001</v>
      </c>
      <c r="D293" s="18">
        <v>0</v>
      </c>
      <c r="E293" s="18">
        <v>0</v>
      </c>
      <c r="F293" s="18">
        <v>0</v>
      </c>
      <c r="G293" s="18">
        <v>0</v>
      </c>
      <c r="H293" s="18">
        <v>0</v>
      </c>
      <c r="I293" s="18">
        <v>0</v>
      </c>
      <c r="J293" s="19">
        <v>532.37454562999994</v>
      </c>
      <c r="K293" s="19">
        <v>2.6943379999999999E-2</v>
      </c>
      <c r="L293" s="19">
        <v>687.47611399273455</v>
      </c>
      <c r="M293" s="18">
        <v>0.31521972999999998</v>
      </c>
      <c r="N293" s="19">
        <v>12.98228505</v>
      </c>
      <c r="O293" s="19">
        <v>21.702861190000004</v>
      </c>
      <c r="P293" s="19">
        <v>34.685146240000002</v>
      </c>
      <c r="Q293" s="20">
        <v>1250.6661189427346</v>
      </c>
    </row>
    <row r="294" spans="1:17" x14ac:dyDescent="0.25">
      <c r="A294" s="24"/>
      <c r="B294" s="17">
        <v>45221</v>
      </c>
      <c r="C294" s="26">
        <v>30.80013121</v>
      </c>
      <c r="D294" s="18">
        <v>0</v>
      </c>
      <c r="E294" s="18">
        <v>0</v>
      </c>
      <c r="F294" s="18">
        <v>0</v>
      </c>
      <c r="G294" s="18">
        <v>0</v>
      </c>
      <c r="H294" s="18">
        <v>0</v>
      </c>
      <c r="I294" s="18">
        <v>0</v>
      </c>
      <c r="J294" s="19">
        <v>526.12222667000003</v>
      </c>
      <c r="K294" s="19">
        <v>3.964202E-2</v>
      </c>
      <c r="L294" s="19">
        <v>683.37884151633602</v>
      </c>
      <c r="M294" s="18">
        <v>0.31666882000000002</v>
      </c>
      <c r="N294" s="19">
        <v>13.097712809999999</v>
      </c>
      <c r="O294" s="19">
        <v>20.282979692299868</v>
      </c>
      <c r="P294" s="19">
        <v>33.380692502299866</v>
      </c>
      <c r="Q294" s="20">
        <v>1240.6575102363358</v>
      </c>
    </row>
    <row r="295" spans="1:17" x14ac:dyDescent="0.25">
      <c r="A295" s="24"/>
      <c r="B295" s="17">
        <v>45252</v>
      </c>
      <c r="C295" s="26">
        <v>30.872276210000003</v>
      </c>
      <c r="D295" s="18">
        <v>0</v>
      </c>
      <c r="E295" s="18">
        <v>0</v>
      </c>
      <c r="F295" s="18">
        <v>0</v>
      </c>
      <c r="G295" s="18">
        <v>0</v>
      </c>
      <c r="H295" s="18">
        <v>0</v>
      </c>
      <c r="I295" s="18">
        <v>0</v>
      </c>
      <c r="J295" s="19">
        <v>514.84035642000003</v>
      </c>
      <c r="K295" s="19">
        <v>3.0487990000000003E-2</v>
      </c>
      <c r="L295" s="19">
        <v>594.70554574727294</v>
      </c>
      <c r="M295" s="18">
        <v>0.32745272999999997</v>
      </c>
      <c r="N295" s="19">
        <v>12.18678555</v>
      </c>
      <c r="O295" s="19">
        <v>20.616583765199906</v>
      </c>
      <c r="P295" s="19">
        <v>32.803369315199902</v>
      </c>
      <c r="Q295" s="20">
        <v>1140.7761190972728</v>
      </c>
    </row>
    <row r="296" spans="1:17" x14ac:dyDescent="0.25">
      <c r="A296" s="24"/>
      <c r="B296" s="17">
        <v>45282</v>
      </c>
      <c r="C296" s="26">
        <v>30.923938559999996</v>
      </c>
      <c r="D296" s="18">
        <v>0</v>
      </c>
      <c r="E296" s="18">
        <v>0</v>
      </c>
      <c r="F296" s="18">
        <v>0</v>
      </c>
      <c r="G296" s="18">
        <v>0</v>
      </c>
      <c r="H296" s="18">
        <v>0</v>
      </c>
      <c r="I296" s="18">
        <v>0</v>
      </c>
      <c r="J296" s="19">
        <v>560.60977163000007</v>
      </c>
      <c r="K296" s="19">
        <v>2.4545250000000001E-2</v>
      </c>
      <c r="L296" s="19">
        <v>655.85199121858977</v>
      </c>
      <c r="M296" s="18">
        <v>0.33032816999999998</v>
      </c>
      <c r="N296" s="19">
        <v>16.157256579999999</v>
      </c>
      <c r="O296" s="19">
        <v>20.377410300469165</v>
      </c>
      <c r="P296" s="19">
        <v>36.53466688046916</v>
      </c>
      <c r="Q296" s="20">
        <v>1247.7405748285898</v>
      </c>
    </row>
    <row r="297" spans="1:17" x14ac:dyDescent="0.25">
      <c r="A297" s="24">
        <v>2024</v>
      </c>
      <c r="B297" s="17"/>
      <c r="C297" s="26"/>
      <c r="D297" s="18"/>
      <c r="E297" s="18"/>
      <c r="F297" s="18"/>
      <c r="G297" s="18"/>
      <c r="H297" s="18"/>
      <c r="I297" s="18"/>
      <c r="J297" s="19"/>
      <c r="K297" s="19"/>
      <c r="L297" s="19"/>
      <c r="M297" s="18"/>
      <c r="N297" s="19"/>
      <c r="O297" s="19"/>
      <c r="P297" s="19"/>
      <c r="Q297" s="20"/>
    </row>
    <row r="298" spans="1:17" x14ac:dyDescent="0.25">
      <c r="A298" s="24"/>
      <c r="B298" s="17">
        <v>45313</v>
      </c>
      <c r="C298" s="26">
        <v>30.923938559999996</v>
      </c>
      <c r="D298" s="18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v>0</v>
      </c>
      <c r="J298" s="19">
        <v>594.42207882999992</v>
      </c>
      <c r="K298" s="19">
        <v>4.4642559999999998E-2</v>
      </c>
      <c r="L298" s="19">
        <v>650.8049299874217</v>
      </c>
      <c r="M298" s="18">
        <v>0.32356940000000001</v>
      </c>
      <c r="N298" s="19">
        <v>19.404973200000001</v>
      </c>
      <c r="O298" s="19">
        <v>21.185244869999998</v>
      </c>
      <c r="P298" s="19">
        <v>40.590218069999999</v>
      </c>
      <c r="Q298" s="20">
        <v>1276.5191593374216</v>
      </c>
    </row>
    <row r="299" spans="1:17" x14ac:dyDescent="0.25">
      <c r="A299" s="24"/>
      <c r="B299" s="17">
        <v>45344</v>
      </c>
      <c r="C299" s="26">
        <v>31.382696210000002</v>
      </c>
      <c r="D299" s="18">
        <v>0</v>
      </c>
      <c r="E299" s="18">
        <v>0</v>
      </c>
      <c r="F299" s="18">
        <v>0</v>
      </c>
      <c r="G299" s="18">
        <v>0</v>
      </c>
      <c r="H299" s="18">
        <v>0</v>
      </c>
      <c r="I299" s="18">
        <v>0</v>
      </c>
      <c r="J299" s="19">
        <v>549.73258789999988</v>
      </c>
      <c r="K299" s="19">
        <v>3.6107930000000003E-2</v>
      </c>
      <c r="L299" s="19">
        <v>653.18183518236788</v>
      </c>
      <c r="M299" s="18">
        <v>0.32347657000000002</v>
      </c>
      <c r="N299" s="19">
        <v>15.776380419999999</v>
      </c>
      <c r="O299" s="19">
        <v>22.603127489999995</v>
      </c>
      <c r="P299" s="19">
        <v>38.379507909999994</v>
      </c>
      <c r="Q299" s="20">
        <v>1234.6567037923676</v>
      </c>
    </row>
    <row r="300" spans="1:17" x14ac:dyDescent="0.25">
      <c r="A300" s="24"/>
      <c r="B300" s="17">
        <v>45373</v>
      </c>
      <c r="C300" s="26">
        <v>30.90142019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v>0</v>
      </c>
      <c r="J300" s="19">
        <v>526.93773499999998</v>
      </c>
      <c r="K300" s="19">
        <v>4.874597E-2</v>
      </c>
      <c r="L300" s="19">
        <v>620.57367082407757</v>
      </c>
      <c r="M300" s="18">
        <v>0.32214223999999997</v>
      </c>
      <c r="N300" s="19">
        <v>16.321482320000001</v>
      </c>
      <c r="O300" s="19">
        <v>35.672665559999999</v>
      </c>
      <c r="P300" s="19">
        <v>51.99414788</v>
      </c>
      <c r="Q300" s="20">
        <v>1178.7837142240776</v>
      </c>
    </row>
    <row r="301" spans="1:17" x14ac:dyDescent="0.25">
      <c r="A301" s="24"/>
      <c r="B301" s="17">
        <v>45404</v>
      </c>
      <c r="C301" s="26">
        <v>30.838763540000002</v>
      </c>
      <c r="D301" s="18">
        <v>0</v>
      </c>
      <c r="E301" s="18">
        <v>0</v>
      </c>
      <c r="F301" s="18">
        <v>0</v>
      </c>
      <c r="G301" s="18">
        <v>0</v>
      </c>
      <c r="H301" s="18">
        <v>0</v>
      </c>
      <c r="I301" s="18">
        <v>0</v>
      </c>
      <c r="J301" s="19">
        <v>518.13308062999999</v>
      </c>
      <c r="K301" s="19">
        <v>7.2648450000000003E-2</v>
      </c>
      <c r="L301" s="19">
        <v>623.24580836002178</v>
      </c>
      <c r="M301" s="18">
        <v>0.31856490999999998</v>
      </c>
      <c r="N301" s="19">
        <v>14.560207669999999</v>
      </c>
      <c r="O301" s="19">
        <v>22.229056320000002</v>
      </c>
      <c r="P301" s="19">
        <v>36.789263990000002</v>
      </c>
      <c r="Q301" s="20">
        <v>1172.6088658900217</v>
      </c>
    </row>
    <row r="302" spans="1:17" x14ac:dyDescent="0.25">
      <c r="A302" s="24"/>
      <c r="B302" s="17">
        <v>45434</v>
      </c>
      <c r="C302" s="26">
        <v>30.974825509999999</v>
      </c>
      <c r="D302" s="18">
        <v>0</v>
      </c>
      <c r="E302" s="18">
        <v>0</v>
      </c>
      <c r="F302" s="18">
        <v>0</v>
      </c>
      <c r="G302" s="18">
        <v>0</v>
      </c>
      <c r="H302" s="18">
        <v>0</v>
      </c>
      <c r="I302" s="18">
        <v>0</v>
      </c>
      <c r="J302" s="19">
        <v>522.68240965000007</v>
      </c>
      <c r="K302" s="19">
        <v>7.1924979999999999E-2</v>
      </c>
      <c r="L302" s="19">
        <v>700.1163158906943</v>
      </c>
      <c r="M302" s="18">
        <v>0.32206194999999999</v>
      </c>
      <c r="N302" s="19">
        <v>16.777715000000001</v>
      </c>
      <c r="O302" s="19">
        <v>24.424592529999998</v>
      </c>
      <c r="P302" s="19">
        <v>41.202307529999999</v>
      </c>
      <c r="Q302" s="20">
        <v>1254.1675379806943</v>
      </c>
    </row>
    <row r="303" spans="1:17" x14ac:dyDescent="0.25">
      <c r="A303" s="24"/>
      <c r="B303" s="17">
        <v>45465</v>
      </c>
      <c r="C303" s="26">
        <v>31.130128039999999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v>0</v>
      </c>
      <c r="J303" s="19">
        <v>430.36945113000002</v>
      </c>
      <c r="K303" s="19">
        <v>4.7995919999999997E-2</v>
      </c>
      <c r="L303" s="19">
        <v>690.20094280235242</v>
      </c>
      <c r="M303" s="18">
        <v>0.31834951</v>
      </c>
      <c r="N303" s="19">
        <v>17.176642300000001</v>
      </c>
      <c r="O303" s="19">
        <v>28.943846398999991</v>
      </c>
      <c r="P303" s="19">
        <v>46.120488698999992</v>
      </c>
      <c r="Q303" s="20">
        <v>1152.0668674023525</v>
      </c>
    </row>
    <row r="304" spans="1:17" x14ac:dyDescent="0.25">
      <c r="A304" s="24"/>
      <c r="B304" s="17">
        <v>45495</v>
      </c>
      <c r="C304" s="26">
        <v>31.37957759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v>0</v>
      </c>
      <c r="J304" s="19">
        <v>474.26653778999997</v>
      </c>
      <c r="K304" s="19">
        <v>3.5387769999999999E-2</v>
      </c>
      <c r="L304" s="19">
        <v>693.42689224610012</v>
      </c>
      <c r="M304" s="18">
        <v>0.30199321999999995</v>
      </c>
      <c r="N304" s="19">
        <v>16.801016320000002</v>
      </c>
      <c r="O304" s="19">
        <v>27.731886724699951</v>
      </c>
      <c r="P304" s="19">
        <v>44.53290304469995</v>
      </c>
      <c r="Q304" s="20">
        <v>1199.4103886161001</v>
      </c>
    </row>
    <row r="305" spans="1:17" x14ac:dyDescent="0.25">
      <c r="A305" s="24"/>
      <c r="B305" s="17">
        <v>45526</v>
      </c>
      <c r="C305" s="26">
        <v>31.783147210000003</v>
      </c>
      <c r="D305" s="18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v>0</v>
      </c>
      <c r="J305" s="19">
        <v>481.91085618</v>
      </c>
      <c r="K305" s="19">
        <v>2.686055E-2</v>
      </c>
      <c r="L305" s="19">
        <v>698.0918807464634</v>
      </c>
      <c r="M305" s="18">
        <v>0.31175016</v>
      </c>
      <c r="N305" s="19">
        <v>12.568439229999999</v>
      </c>
      <c r="O305" s="19">
        <v>30.656353004000024</v>
      </c>
      <c r="P305" s="19">
        <v>43.22479223400002</v>
      </c>
      <c r="Q305" s="20">
        <v>1212.1244948464634</v>
      </c>
    </row>
    <row r="306" spans="1:17" x14ac:dyDescent="0.25">
      <c r="A306" s="24"/>
      <c r="B306" s="17">
        <v>45557</v>
      </c>
      <c r="C306" s="26">
        <v>32.370571210000001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9">
        <v>451.64006720999998</v>
      </c>
      <c r="K306" s="19">
        <v>2.6239709999999999E-2</v>
      </c>
      <c r="L306" s="19">
        <v>1015.8732447190507</v>
      </c>
      <c r="M306" s="18">
        <v>0.25592551000000002</v>
      </c>
      <c r="N306" s="19">
        <v>12.646595399999999</v>
      </c>
      <c r="O306" s="19">
        <v>40.32694341400002</v>
      </c>
      <c r="P306" s="19">
        <v>52.973538814000023</v>
      </c>
      <c r="Q306" s="20">
        <v>1500.1660483590508</v>
      </c>
    </row>
    <row r="307" spans="1:17" x14ac:dyDescent="0.25">
      <c r="A307" s="24"/>
      <c r="B307" s="17">
        <v>45587</v>
      </c>
      <c r="C307" s="26">
        <v>32.68867436</v>
      </c>
      <c r="D307" s="18">
        <v>0</v>
      </c>
      <c r="E307" s="18">
        <v>0</v>
      </c>
      <c r="F307" s="18">
        <v>0</v>
      </c>
      <c r="G307" s="18">
        <v>0</v>
      </c>
      <c r="H307" s="18">
        <v>0</v>
      </c>
      <c r="I307" s="18">
        <v>0</v>
      </c>
      <c r="J307" s="19">
        <v>483.43168525999999</v>
      </c>
      <c r="K307" s="19">
        <v>3.4105160000000002E-2</v>
      </c>
      <c r="L307" s="19">
        <v>1053.7437142392837</v>
      </c>
      <c r="M307" s="18">
        <v>0.24790028</v>
      </c>
      <c r="N307" s="19">
        <v>11.84041562</v>
      </c>
      <c r="O307" s="19">
        <v>32.162437999550193</v>
      </c>
      <c r="P307" s="19">
        <v>44.002853619550194</v>
      </c>
      <c r="Q307" s="20">
        <v>1570.1460792992839</v>
      </c>
    </row>
    <row r="308" spans="1:17" x14ac:dyDescent="0.25">
      <c r="A308" s="24"/>
      <c r="B308" s="17">
        <v>45618</v>
      </c>
      <c r="C308" s="26">
        <v>33.29772955</v>
      </c>
      <c r="D308" s="18">
        <v>0</v>
      </c>
      <c r="E308" s="18">
        <v>0</v>
      </c>
      <c r="F308" s="18">
        <v>0</v>
      </c>
      <c r="G308" s="18">
        <v>0</v>
      </c>
      <c r="H308" s="18">
        <v>0</v>
      </c>
      <c r="I308" s="18">
        <v>0</v>
      </c>
      <c r="J308" s="19">
        <v>482.12460609999994</v>
      </c>
      <c r="K308" s="19">
        <v>3.9237169999999995E-2</v>
      </c>
      <c r="L308" s="19">
        <v>1063.0469488985516</v>
      </c>
      <c r="M308" s="18">
        <v>0.23397673999999999</v>
      </c>
      <c r="N308" s="19">
        <v>10.46287796</v>
      </c>
      <c r="O308" s="19">
        <v>32.096622469550191</v>
      </c>
      <c r="P308" s="19">
        <v>42.559500429550191</v>
      </c>
      <c r="Q308" s="20">
        <v>1578.7424984585514</v>
      </c>
    </row>
    <row r="309" spans="1:17" x14ac:dyDescent="0.25">
      <c r="A309" s="24"/>
      <c r="B309" s="17">
        <v>45648</v>
      </c>
      <c r="C309" s="26">
        <v>33.392313430000002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9">
        <v>523.62396740999998</v>
      </c>
      <c r="K309" s="19">
        <v>3.4513050000000003E-2</v>
      </c>
      <c r="L309" s="19">
        <v>1133.9382930647125</v>
      </c>
      <c r="M309" s="18">
        <v>0.23268498000000001</v>
      </c>
      <c r="N309" s="19">
        <v>11.43109703</v>
      </c>
      <c r="O309" s="19">
        <v>68.394616100116181</v>
      </c>
      <c r="P309" s="19">
        <v>79.825713130116185</v>
      </c>
      <c r="Q309" s="20">
        <v>1691.2217719347125</v>
      </c>
    </row>
    <row r="310" spans="1:17" x14ac:dyDescent="0.25">
      <c r="A310" s="24">
        <v>2025</v>
      </c>
      <c r="B310" s="17"/>
      <c r="C310" s="26"/>
      <c r="D310" s="18"/>
      <c r="E310" s="18"/>
      <c r="F310" s="18"/>
      <c r="G310" s="18"/>
      <c r="H310" s="18"/>
      <c r="I310" s="18"/>
      <c r="J310" s="19"/>
      <c r="K310" s="19"/>
      <c r="L310" s="19"/>
      <c r="M310" s="18"/>
      <c r="N310" s="19"/>
      <c r="O310" s="19"/>
      <c r="P310" s="19"/>
      <c r="Q310" s="20"/>
    </row>
    <row r="311" spans="1:17" x14ac:dyDescent="0.25">
      <c r="A311" s="24"/>
      <c r="B311" s="17">
        <v>45679</v>
      </c>
      <c r="C311" s="26">
        <v>33.538873930000001</v>
      </c>
      <c r="D311" s="18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v>0</v>
      </c>
      <c r="J311" s="19">
        <v>599.43107985999995</v>
      </c>
      <c r="K311" s="19">
        <v>2.4048659999999999E-2</v>
      </c>
      <c r="L311" s="19">
        <v>1096.7349952439999</v>
      </c>
      <c r="M311" s="18">
        <v>0.23188796</v>
      </c>
      <c r="N311" s="19">
        <v>8.7151689499999989</v>
      </c>
      <c r="O311" s="19">
        <v>29.133092146999992</v>
      </c>
      <c r="P311" s="19">
        <v>37.848261096999991</v>
      </c>
      <c r="Q311" s="20">
        <v>1729.9608856539999</v>
      </c>
    </row>
    <row r="312" spans="1:17" x14ac:dyDescent="0.25">
      <c r="A312" s="24"/>
      <c r="B312" s="17">
        <v>45710</v>
      </c>
      <c r="C312" s="26">
        <v>33.520067500000003</v>
      </c>
      <c r="D312" s="18">
        <v>0</v>
      </c>
      <c r="E312" s="18">
        <v>0</v>
      </c>
      <c r="F312" s="18">
        <v>0</v>
      </c>
      <c r="G312" s="18">
        <v>0</v>
      </c>
      <c r="H312" s="18">
        <v>0</v>
      </c>
      <c r="I312" s="18">
        <v>0</v>
      </c>
      <c r="J312" s="19">
        <v>599.44093728000007</v>
      </c>
      <c r="K312" s="19">
        <v>2.4036220000000001E-2</v>
      </c>
      <c r="L312" s="19">
        <v>1123.4749385058371</v>
      </c>
      <c r="M312" s="18">
        <v>0.23176912</v>
      </c>
      <c r="N312" s="19">
        <v>6.5465644000000003</v>
      </c>
      <c r="O312" s="19">
        <v>30.114604039999996</v>
      </c>
      <c r="P312" s="19">
        <v>36.661168439999997</v>
      </c>
      <c r="Q312" s="20">
        <v>1756.6917486258371</v>
      </c>
    </row>
    <row r="313" spans="1:17" x14ac:dyDescent="0.25">
      <c r="A313" s="24"/>
      <c r="B313" s="17">
        <v>45738</v>
      </c>
      <c r="C313" s="26">
        <v>34.220229549999999</v>
      </c>
      <c r="D313" s="18">
        <v>0</v>
      </c>
      <c r="E313" s="18">
        <v>0</v>
      </c>
      <c r="F313" s="18">
        <v>0</v>
      </c>
      <c r="G313" s="18">
        <v>0</v>
      </c>
      <c r="H313" s="18">
        <v>0</v>
      </c>
      <c r="I313" s="18">
        <v>0</v>
      </c>
      <c r="J313" s="19">
        <v>464.25192519999996</v>
      </c>
      <c r="K313" s="19">
        <v>2.4099040000000002E-2</v>
      </c>
      <c r="L313" s="19">
        <v>990.73765874069409</v>
      </c>
      <c r="M313" s="18">
        <v>0.23096402999999999</v>
      </c>
      <c r="N313" s="19">
        <v>10.246724910000001</v>
      </c>
      <c r="O313" s="19">
        <v>32.241780707859547</v>
      </c>
      <c r="P313" s="19">
        <v>42.488505617859545</v>
      </c>
      <c r="Q313" s="20">
        <v>1489.4648765606939</v>
      </c>
    </row>
    <row r="314" spans="1:17" x14ac:dyDescent="0.25">
      <c r="A314" s="24"/>
      <c r="B314" s="17">
        <v>45769</v>
      </c>
      <c r="C314" s="26">
        <v>33.897617969999999</v>
      </c>
      <c r="D314" s="18">
        <v>0</v>
      </c>
      <c r="E314" s="18">
        <v>0</v>
      </c>
      <c r="F314" s="18">
        <v>0</v>
      </c>
      <c r="G314" s="18">
        <v>0</v>
      </c>
      <c r="H314" s="18">
        <v>0</v>
      </c>
      <c r="I314" s="18">
        <v>0</v>
      </c>
      <c r="J314" s="19">
        <v>454.70626877000007</v>
      </c>
      <c r="K314" s="19">
        <v>2.4123310000000002E-2</v>
      </c>
      <c r="L314" s="19">
        <v>973.10341436169438</v>
      </c>
      <c r="M314" s="18">
        <v>0.24364717999999999</v>
      </c>
      <c r="N314" s="19">
        <v>9.5209303600000013</v>
      </c>
      <c r="O314" s="19">
        <v>32.844870567457349</v>
      </c>
      <c r="P314" s="19">
        <v>42.36580092745735</v>
      </c>
      <c r="Q314" s="20">
        <v>1461.9750715916944</v>
      </c>
    </row>
    <row r="315" spans="1:17" x14ac:dyDescent="0.25">
      <c r="A315" s="24"/>
      <c r="B315" s="17">
        <v>45799</v>
      </c>
      <c r="C315" s="26">
        <v>34.300221929999999</v>
      </c>
      <c r="D315" s="18">
        <v>0</v>
      </c>
      <c r="E315" s="18">
        <v>0</v>
      </c>
      <c r="F315" s="18">
        <v>0</v>
      </c>
      <c r="G315" s="18">
        <v>0</v>
      </c>
      <c r="H315" s="18">
        <v>0</v>
      </c>
      <c r="I315" s="18">
        <v>0</v>
      </c>
      <c r="J315" s="19">
        <v>476.62457000999996</v>
      </c>
      <c r="K315" s="19">
        <v>2.39796E-2</v>
      </c>
      <c r="L315" s="19">
        <v>995.11438938816696</v>
      </c>
      <c r="M315" s="18">
        <v>0.24334712999999999</v>
      </c>
      <c r="N315" s="19">
        <v>9.5742251899999999</v>
      </c>
      <c r="O315" s="19">
        <v>38.249839620223767</v>
      </c>
      <c r="P315" s="19">
        <v>47.824064810223767</v>
      </c>
      <c r="Q315" s="20">
        <v>1506.3065080581671</v>
      </c>
    </row>
    <row r="316" spans="1:17" x14ac:dyDescent="0.25">
      <c r="A316" s="24"/>
      <c r="B316" s="17">
        <v>45830</v>
      </c>
      <c r="C316" s="26">
        <v>34.666871</v>
      </c>
      <c r="D316" s="18">
        <v>0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9">
        <v>467.5230664</v>
      </c>
      <c r="K316" s="19">
        <v>2.4490319999999999E-2</v>
      </c>
      <c r="L316" s="19">
        <v>1001.7737047806941</v>
      </c>
      <c r="M316" s="18">
        <v>4.498311E-2</v>
      </c>
      <c r="N316" s="19">
        <v>10.245941</v>
      </c>
      <c r="O316" s="19">
        <v>37.019137008173189</v>
      </c>
      <c r="P316" s="19">
        <v>47.265078008173191</v>
      </c>
      <c r="Q316" s="20">
        <v>1504.033115610694</v>
      </c>
    </row>
    <row r="317" spans="1:17" x14ac:dyDescent="0.25">
      <c r="A317" s="24"/>
      <c r="B317" s="17">
        <v>45860</v>
      </c>
      <c r="C317" s="26">
        <v>35.690530000000003</v>
      </c>
      <c r="D317" s="18">
        <v>0</v>
      </c>
      <c r="E317" s="18">
        <v>0</v>
      </c>
      <c r="F317" s="18">
        <v>0</v>
      </c>
      <c r="G317" s="18">
        <v>0</v>
      </c>
      <c r="H317" s="18">
        <v>0</v>
      </c>
      <c r="I317" s="18">
        <v>0</v>
      </c>
      <c r="J317" s="19">
        <v>487.60427654</v>
      </c>
      <c r="K317" s="19">
        <v>2.4168820000000001E-2</v>
      </c>
      <c r="L317" s="19">
        <v>992.98013640583372</v>
      </c>
      <c r="M317" s="18">
        <v>4.3834789999999998E-2</v>
      </c>
      <c r="N317" s="19">
        <v>9.9045680000000011</v>
      </c>
      <c r="O317" s="19">
        <v>38.479436628173183</v>
      </c>
      <c r="P317" s="19">
        <v>48.384004628173187</v>
      </c>
      <c r="Q317" s="20">
        <v>1516.3429465558336</v>
      </c>
    </row>
    <row r="318" spans="1:17" x14ac:dyDescent="0.25">
      <c r="A318" s="24"/>
      <c r="B318" s="17">
        <v>45891</v>
      </c>
      <c r="C318" s="26">
        <v>35.816987810000001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9">
        <v>482.24686991999999</v>
      </c>
      <c r="K318" s="19">
        <v>3.0824919999999999E-2</v>
      </c>
      <c r="L318" s="19">
        <v>998.76905437107393</v>
      </c>
      <c r="M318" s="18">
        <v>4.4759510000000002E-2</v>
      </c>
      <c r="N318" s="19">
        <v>8.5605216700000017</v>
      </c>
      <c r="O318" s="19">
        <v>41.326928337962393</v>
      </c>
      <c r="P318" s="19">
        <v>49.887450007962393</v>
      </c>
      <c r="Q318" s="20">
        <v>1516.908496531074</v>
      </c>
    </row>
    <row r="319" spans="1:17" x14ac:dyDescent="0.25">
      <c r="A319" s="24"/>
      <c r="B319" s="17">
        <v>45922</v>
      </c>
      <c r="C319" s="26">
        <v>36.2738929</v>
      </c>
      <c r="D319" s="18">
        <v>0</v>
      </c>
      <c r="E319" s="18">
        <v>0</v>
      </c>
      <c r="F319" s="18">
        <v>0</v>
      </c>
      <c r="G319" s="18">
        <v>0</v>
      </c>
      <c r="H319" s="18">
        <v>0</v>
      </c>
      <c r="I319" s="18">
        <v>0</v>
      </c>
      <c r="J319" s="19">
        <v>425.91170263999993</v>
      </c>
      <c r="K319" s="19">
        <v>2.4019680000000002E-2</v>
      </c>
      <c r="L319" s="19">
        <v>971.97403041344342</v>
      </c>
      <c r="M319" s="18">
        <v>4.4925990000000006E-2</v>
      </c>
      <c r="N319" s="19">
        <v>9.0204589999999989</v>
      </c>
      <c r="O319" s="19">
        <v>41.949931160550797</v>
      </c>
      <c r="P319" s="19">
        <v>50.970390160550792</v>
      </c>
      <c r="Q319" s="20">
        <v>1434.2285716234433</v>
      </c>
    </row>
    <row r="320" spans="1:17" x14ac:dyDescent="0.25">
      <c r="A320" s="24"/>
      <c r="B320" s="17">
        <v>45952</v>
      </c>
      <c r="C320" s="26">
        <v>36.617760220000001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v>0</v>
      </c>
      <c r="J320" s="19">
        <v>475.26474165000008</v>
      </c>
      <c r="K320" s="19">
        <v>4.3017859999999998E-2</v>
      </c>
      <c r="L320" s="19">
        <v>997.73592881581021</v>
      </c>
      <c r="M320" s="18">
        <v>4.4400079999999995E-2</v>
      </c>
      <c r="N320" s="19">
        <v>8.80297996</v>
      </c>
      <c r="O320" s="19">
        <v>43.875587060550792</v>
      </c>
      <c r="P320" s="19">
        <v>52.678567020550794</v>
      </c>
      <c r="Q320" s="20">
        <v>1509.7058486258104</v>
      </c>
    </row>
    <row r="321" spans="1:17" x14ac:dyDescent="0.25">
      <c r="A321" s="24"/>
      <c r="B321" s="17">
        <v>45983</v>
      </c>
      <c r="C321" s="26">
        <v>37.555329549999996</v>
      </c>
      <c r="D321" s="18">
        <v>0</v>
      </c>
      <c r="E321" s="18">
        <v>0</v>
      </c>
      <c r="F321" s="18">
        <v>0</v>
      </c>
      <c r="G321" s="18">
        <v>0</v>
      </c>
      <c r="H321" s="18">
        <v>0</v>
      </c>
      <c r="I321" s="18">
        <v>0</v>
      </c>
      <c r="J321" s="19">
        <v>467.64682094000005</v>
      </c>
      <c r="K321" s="19">
        <v>3.152688E-2</v>
      </c>
      <c r="L321" s="19">
        <v>1029.1175048485763</v>
      </c>
      <c r="M321" s="18">
        <v>4.4405430000000003E-2</v>
      </c>
      <c r="N321" s="19">
        <v>9.2557679700000008</v>
      </c>
      <c r="O321" s="19">
        <v>49.786325232002326</v>
      </c>
      <c r="P321" s="19">
        <v>59.042093202002327</v>
      </c>
      <c r="Q321" s="20">
        <v>1534.3955876485766</v>
      </c>
    </row>
    <row r="322" spans="1:17" x14ac:dyDescent="0.25">
      <c r="A322" s="24"/>
      <c r="B322" s="17">
        <v>46013</v>
      </c>
      <c r="C322" s="26">
        <v>37.492618439999994</v>
      </c>
      <c r="D322" s="18">
        <v>0</v>
      </c>
      <c r="E322" s="18">
        <v>0</v>
      </c>
      <c r="F322" s="18">
        <v>0</v>
      </c>
      <c r="G322" s="18">
        <v>0</v>
      </c>
      <c r="H322" s="18">
        <v>0</v>
      </c>
      <c r="I322" s="18">
        <v>0</v>
      </c>
      <c r="J322" s="19">
        <v>516.19794409000008</v>
      </c>
      <c r="K322" s="19">
        <v>4.4405430000000003E-2</v>
      </c>
      <c r="L322" s="19">
        <v>1077.1261268834817</v>
      </c>
      <c r="M322" s="18">
        <v>4.5033070000000001E-2</v>
      </c>
      <c r="N322" s="19">
        <v>10.396108</v>
      </c>
      <c r="O322" s="19">
        <v>41.883466952696409</v>
      </c>
      <c r="P322" s="19">
        <v>52.279574952696407</v>
      </c>
      <c r="Q322" s="20">
        <v>1630.9061279134817</v>
      </c>
    </row>
    <row r="323" spans="1:17" x14ac:dyDescent="0.25">
      <c r="A323" s="24"/>
      <c r="B323" s="17">
        <v>46044</v>
      </c>
      <c r="C323" s="26">
        <v>37.872972930000003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v>0</v>
      </c>
      <c r="J323" s="19">
        <v>541.5364168000001</v>
      </c>
      <c r="K323" s="19">
        <v>4.5772170000000008E-2</v>
      </c>
      <c r="L323" s="19">
        <v>1142.1472363513408</v>
      </c>
      <c r="M323" s="18">
        <v>4.5772170000000008E-2</v>
      </c>
      <c r="N323" s="19">
        <v>9.8113332500000006</v>
      </c>
      <c r="O323" s="19">
        <v>47.01791390716663</v>
      </c>
      <c r="P323" s="19">
        <v>56.829247157166634</v>
      </c>
      <c r="Q323" s="20">
        <v>1721.6481704213409</v>
      </c>
    </row>
    <row r="324" spans="1:17" x14ac:dyDescent="0.25">
      <c r="A324" s="24"/>
      <c r="B324" s="17">
        <v>46075</v>
      </c>
      <c r="C324" s="26">
        <v>38.048917509999995</v>
      </c>
      <c r="D324" s="18">
        <v>0</v>
      </c>
      <c r="E324" s="18">
        <v>0</v>
      </c>
      <c r="F324" s="18">
        <v>0</v>
      </c>
      <c r="G324" s="18">
        <v>0</v>
      </c>
      <c r="H324" s="18">
        <v>0</v>
      </c>
      <c r="I324" s="18">
        <v>0</v>
      </c>
      <c r="J324" s="19">
        <v>518.89098306999995</v>
      </c>
      <c r="K324" s="19">
        <v>4.4405430000000003E-2</v>
      </c>
      <c r="L324" s="19">
        <v>1117.439528378291</v>
      </c>
      <c r="M324" s="18">
        <v>4.5110499999999998E-2</v>
      </c>
      <c r="N324" s="19">
        <v>9.6214500700000016</v>
      </c>
      <c r="O324" s="19">
        <v>43.802463787166637</v>
      </c>
      <c r="P324" s="19">
        <v>53.423913857166639</v>
      </c>
      <c r="Q324" s="20">
        <v>1674.4689448882909</v>
      </c>
    </row>
    <row r="325" spans="1:17" x14ac:dyDescent="0.25">
      <c r="A325" s="24"/>
      <c r="B325" s="17">
        <v>46103</v>
      </c>
      <c r="C325" s="26">
        <v>0</v>
      </c>
      <c r="D325" s="18">
        <v>0</v>
      </c>
      <c r="E325" s="18">
        <v>0</v>
      </c>
      <c r="F325" s="18">
        <v>0</v>
      </c>
      <c r="G325" s="18">
        <v>0</v>
      </c>
      <c r="H325" s="18">
        <v>0</v>
      </c>
      <c r="I325" s="18">
        <v>0</v>
      </c>
      <c r="J325" s="19">
        <v>493.22135307000008</v>
      </c>
      <c r="K325" s="19">
        <v>4.3758610000000003E-2</v>
      </c>
      <c r="L325" s="19">
        <v>1124.4760725814981</v>
      </c>
      <c r="M325" s="18">
        <v>4.3758610000000003E-2</v>
      </c>
      <c r="N325" s="19">
        <v>10.037954820000001</v>
      </c>
      <c r="O325" s="19">
        <v>46.104328366160132</v>
      </c>
      <c r="P325" s="19">
        <v>56.142283186160135</v>
      </c>
      <c r="Q325" s="20">
        <v>1617.7849428714981</v>
      </c>
    </row>
    <row r="326" spans="1:17" x14ac:dyDescent="0.25">
      <c r="A326" s="11"/>
      <c r="B326" s="12"/>
      <c r="C326" s="13"/>
      <c r="D326" s="14" t="s">
        <v>21</v>
      </c>
      <c r="E326" s="10" t="s">
        <v>22</v>
      </c>
      <c r="F326" s="14" t="s">
        <v>21</v>
      </c>
      <c r="G326" s="10" t="s">
        <v>22</v>
      </c>
      <c r="H326" s="14" t="s">
        <v>21</v>
      </c>
      <c r="I326" s="10" t="s">
        <v>22</v>
      </c>
      <c r="J326" s="14" t="s">
        <v>21</v>
      </c>
      <c r="K326" s="10" t="s">
        <v>22</v>
      </c>
      <c r="L326" s="14" t="s">
        <v>21</v>
      </c>
      <c r="M326" s="10" t="s">
        <v>22</v>
      </c>
      <c r="N326" s="10"/>
      <c r="O326" s="4"/>
      <c r="P326" s="4"/>
      <c r="Q326" s="4"/>
    </row>
    <row r="327" spans="1:17" ht="51" x14ac:dyDescent="0.25">
      <c r="A327" s="7" t="s">
        <v>23</v>
      </c>
      <c r="B327" s="8" t="s">
        <v>24</v>
      </c>
      <c r="C327" s="9" t="s">
        <v>25</v>
      </c>
      <c r="D327" s="32" t="s">
        <v>26</v>
      </c>
      <c r="E327" s="33"/>
      <c r="F327" s="32" t="s">
        <v>27</v>
      </c>
      <c r="G327" s="33"/>
      <c r="H327" s="34" t="s">
        <v>28</v>
      </c>
      <c r="I327" s="34"/>
      <c r="J327" s="34" t="s">
        <v>29</v>
      </c>
      <c r="K327" s="34"/>
      <c r="L327" s="34" t="s">
        <v>30</v>
      </c>
      <c r="M327" s="34"/>
      <c r="N327" s="10" t="s">
        <v>31</v>
      </c>
      <c r="O327" s="7" t="s">
        <v>32</v>
      </c>
      <c r="P327" s="7" t="s">
        <v>17</v>
      </c>
      <c r="Q327" s="7" t="s">
        <v>33</v>
      </c>
    </row>
    <row r="328" spans="1:17" x14ac:dyDescent="0.25">
      <c r="A328" s="4"/>
      <c r="B328" s="5"/>
      <c r="C328" s="5"/>
      <c r="D328" s="37" t="s">
        <v>34</v>
      </c>
      <c r="E328" s="38"/>
      <c r="F328" s="38"/>
      <c r="G328" s="38"/>
      <c r="H328" s="38"/>
      <c r="I328" s="38"/>
      <c r="J328" s="38"/>
      <c r="K328" s="38"/>
      <c r="L328" s="38"/>
      <c r="M328" s="39"/>
      <c r="N328" s="40" t="s">
        <v>35</v>
      </c>
      <c r="O328" s="41"/>
      <c r="P328" s="42"/>
      <c r="Q328" s="6" t="s">
        <v>36</v>
      </c>
    </row>
    <row r="329" spans="1:17" x14ac:dyDescent="0.25">
      <c r="A329" s="37" t="s">
        <v>37</v>
      </c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9"/>
      <c r="P329" s="3"/>
      <c r="Q329" s="4"/>
    </row>
    <row r="330" spans="1:17" x14ac:dyDescent="0.25">
      <c r="D330" s="23"/>
      <c r="I330" s="23"/>
      <c r="J330" s="23"/>
      <c r="K330" s="23"/>
      <c r="L330" s="23"/>
      <c r="M330" s="23"/>
    </row>
    <row r="331" spans="1:17" x14ac:dyDescent="0.25">
      <c r="A331" s="1" t="s">
        <v>38</v>
      </c>
      <c r="D331" s="23"/>
      <c r="I331" s="23"/>
      <c r="J331" s="23"/>
      <c r="K331" s="23"/>
      <c r="L331" s="23"/>
      <c r="M331" s="23"/>
    </row>
    <row r="332" spans="1:17" x14ac:dyDescent="0.25">
      <c r="B332" s="1" t="s">
        <v>39</v>
      </c>
      <c r="I332" s="23"/>
      <c r="J332" s="23"/>
      <c r="K332" s="23"/>
      <c r="L332" s="23"/>
      <c r="M332" s="23"/>
    </row>
    <row r="333" spans="1:17" x14ac:dyDescent="0.25">
      <c r="I333" s="23"/>
      <c r="J333" s="23"/>
      <c r="K333" s="23"/>
      <c r="L333" s="23"/>
      <c r="M333" s="23"/>
    </row>
    <row r="334" spans="1:17" x14ac:dyDescent="0.25">
      <c r="F334" s="27"/>
    </row>
  </sheetData>
  <mergeCells count="18">
    <mergeCell ref="N328:P328"/>
    <mergeCell ref="A329:O329"/>
    <mergeCell ref="D327:E327"/>
    <mergeCell ref="F327:G327"/>
    <mergeCell ref="H327:I327"/>
    <mergeCell ref="J327:K327"/>
    <mergeCell ref="L327:M327"/>
    <mergeCell ref="D328:M328"/>
    <mergeCell ref="A1:Q1"/>
    <mergeCell ref="A2:Q2"/>
    <mergeCell ref="A5:O5"/>
    <mergeCell ref="D6:M6"/>
    <mergeCell ref="N6:P6"/>
    <mergeCell ref="D7:E7"/>
    <mergeCell ref="F7:G7"/>
    <mergeCell ref="H7:I7"/>
    <mergeCell ref="J7:K7"/>
    <mergeCell ref="L7:M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2026-04-22T02:01:36Z</dcterms:modified>
</cp:coreProperties>
</file>